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omkar7\Downloads\"/>
    </mc:Choice>
  </mc:AlternateContent>
  <xr:revisionPtr revIDLastSave="0" documentId="8_{8B44E079-463C-4956-B29D-A8924ACFEB9C}" xr6:coauthVersionLast="47" xr6:coauthVersionMax="47" xr10:uidLastSave="{00000000-0000-0000-0000-000000000000}"/>
  <bookViews>
    <workbookView xWindow="-120" yWindow="-120" windowWidth="20730" windowHeight="11160" tabRatio="500"/>
  </bookViews>
  <sheets>
    <sheet name="NJOVERFD" sheetId="1" r:id="rId1"/>
    <sheet name="YTM" sheetId="2" r:id="rId2"/>
  </sheets>
  <definedNames>
    <definedName name="JR_PAGE_ANCHOR_0_1">"#ref!"</definedName>
    <definedName name="JR_PAGE_ANCHOR_0_2">NJOVERFD!$A$2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B9" i="2"/>
  <c r="D4" i="2"/>
  <c r="D9" i="2"/>
  <c r="F11" i="1"/>
  <c r="E9" i="2"/>
  <c r="F9" i="2"/>
</calcChain>
</file>

<file path=xl/sharedStrings.xml><?xml version="1.0" encoding="utf-8"?>
<sst xmlns="http://schemas.openxmlformats.org/spreadsheetml/2006/main" count="69" uniqueCount="60">
  <si>
    <t>NJ Overnight Fund</t>
  </si>
  <si>
    <t>(An open ended debt scheme investing in overnight securities with a relatively low interest rate risk and relatively low credit risk )</t>
  </si>
  <si>
    <t xml:space="preserve">
  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</si>
  <si>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</si>
  <si>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</si>
  <si>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</si>
  <si>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</si>
  <si>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</si>
  <si>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</si>
  <si>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</si>
  <si>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</si>
  <si>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Reverse Repo / TREPS</t>
  </si>
  <si>
    <t>TRP_160922</t>
  </si>
  <si>
    <t>Clearing Corporation of India Ltd</t>
  </si>
  <si>
    <t>Sub Total</t>
  </si>
  <si>
    <t>Total</t>
  </si>
  <si>
    <t>Net Receivables / (Payables)</t>
  </si>
  <si>
    <t>GRAND TOTAL</t>
  </si>
  <si>
    <t xml:space="preserve"> </t>
  </si>
  <si>
    <t>Notes:</t>
  </si>
  <si>
    <t>NIL</t>
  </si>
  <si>
    <t>2. NAV at the beginning and end of the period (Rs. per unit)</t>
  </si>
  <si>
    <t xml:space="preserve">     NJ Overnight Fund - Direct Growth</t>
  </si>
  <si>
    <t xml:space="preserve">     NJ Overnight Fund - Regular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</si>
  <si>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</si>
  <si>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</si>
  <si>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</si>
  <si>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</si>
  <si>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</si>
  <si>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</si>
  <si>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</si>
  <si>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 xml:space="preserve">10. Instances of fair valuation of Securities or Deviation in valuation from what is provided by valuation agencies </t>
  </si>
  <si>
    <t xml:space="preserve">NIL </t>
  </si>
  <si>
    <t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</si>
  <si>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</si>
  <si>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</si>
  <si>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>NIFTY 1D Rate Index</t>
  </si>
  <si>
    <t>A Relatively Low Interest Rate Risk and Relatively Low Credit Risk</t>
  </si>
  <si>
    <t>Scheme Name :</t>
  </si>
  <si>
    <t>Description (if any)</t>
  </si>
  <si>
    <t>Annualised Portfolio YTM* :</t>
  </si>
  <si>
    <t>Macaulay Duration</t>
  </si>
  <si>
    <t>Residual Maturity</t>
  </si>
  <si>
    <t>As on (Date)</t>
  </si>
  <si>
    <t>* in case of semi annual YTM,  it will be annualised </t>
  </si>
  <si>
    <t>Portfolio Information</t>
  </si>
  <si>
    <t>An open ended debt scheme investing in overnight securities with a relatively low interest rate risk and relatively low credit risk</t>
  </si>
  <si>
    <t>NJ Mutual Fund</t>
  </si>
  <si>
    <t>null</t>
  </si>
  <si>
    <t>1. Security in default beyond its maturity date</t>
  </si>
  <si>
    <t>Monthly Portfolio Statement as on May 15, 2024</t>
  </si>
  <si>
    <t>~ YTM as on May 15, 2024</t>
  </si>
  <si>
    <t xml:space="preserve"> As on 15th May 2024</t>
  </si>
  <si>
    <t xml:space="preserve"> As on 1st May 2024</t>
  </si>
  <si>
    <t>01 Day</t>
  </si>
  <si>
    <t>^ YTC represents Yield to Call provided by valuation agencies as on May 15, 2024.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</si>
  <si>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>9. Average Maturity for the debt securities held (as on May 15, 2024)</t>
  </si>
  <si>
    <t>Raw Amount</t>
  </si>
  <si>
    <t>Yield</t>
  </si>
  <si>
    <t>Sum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</si>
</sst>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,##0.00;\(#,##0.00\)"/>
    <numFmt numFmtId="179" formatCode="#,##0.00%;\(#,##0.00\)%"/>
    <numFmt numFmtId="180" formatCode="#,##0.00%"/>
    <numFmt numFmtId="181" formatCode="_(* #,##0_);_(* \(#,##0\);_(* \-??_);_(@_)"/>
    <numFmt numFmtId="190" formatCode="#,##0.000000"/>
  </numFmts>
  <fonts count="12">
    <font>
      <sz val="11"/>
      <color indexed="8"/>
      <name val="Calibri"/>
      <family val="2"/>
      <charset val="1"/>
    </font>
    <font>
      <b/>
      <sz val="11"/>
      <color indexed="9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0"/>
      <color rgb="FF000000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sz val="10"/>
      <color rgb="FFFFFFFF"/>
      <name val="Sans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4" borderId="0"/>
  </cellStyleXfs>
  <cellXfs count="83">
    <xf numFmtId="0" fontId="0" fillId="0" borderId="0" xfId="0"/>
    <xf numFmtId="0" fontId="2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1" xfId="0" applyFont="1" applyBorder="1"/>
    <xf numFmtId="0" fontId="6" fillId="0" borderId="2" xfId="0" applyFont="1" applyBorder="1"/>
    <xf numFmtId="0" fontId="6" fillId="2" borderId="5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horizontal="justify" vertical="center"/>
    </xf>
    <xf numFmtId="10" fontId="6" fillId="2" borderId="6" xfId="0" applyNumberFormat="1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3" xfId="0" applyFont="1" applyBorder="1"/>
    <xf numFmtId="0" fontId="2" fillId="0" borderId="0" xfId="0" applyFont="1" applyAlignment="1">
      <alignment vertical="top" wrapText="1"/>
    </xf>
    <xf numFmtId="0" fontId="3" fillId="0" borderId="0" xfId="0" applyFont="1"/>
    <xf numFmtId="0" fontId="7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right" vertical="top" wrapText="1"/>
    </xf>
    <xf numFmtId="0" fontId="10" fillId="0" borderId="13" xfId="0" applyFont="1" applyBorder="1" applyAlignment="1">
      <alignment horizontal="righ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0" fontId="8" fillId="0" borderId="14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180" fontId="8" fillId="0" borderId="20" xfId="0" applyNumberFormat="1" applyFont="1" applyBorder="1" applyAlignment="1">
      <alignment horizontal="right" vertical="top" wrapText="1"/>
    </xf>
    <xf numFmtId="0" fontId="8" fillId="0" borderId="21" xfId="0" applyFont="1" applyBorder="1" applyAlignment="1">
      <alignment horizontal="right" vertical="top" wrapText="1"/>
    </xf>
    <xf numFmtId="0" fontId="8" fillId="0" borderId="22" xfId="0" applyFont="1" applyBorder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justify" vertical="top" wrapText="1"/>
    </xf>
    <xf numFmtId="190" fontId="2" fillId="0" borderId="0" xfId="0" applyNumberFormat="1" applyFont="1"/>
    <xf numFmtId="0" fontId="2" fillId="0" borderId="0" xfId="0" applyNumberFormat="1" applyFont="1" applyFill="1" applyAlignment="1">
      <alignment horizontal="center" vertical="top" wrapText="1"/>
    </xf>
    <xf numFmtId="0" fontId="2" fillId="0" borderId="0" xfId="0" applyNumberFormat="1" applyFont="1"/>
    <xf numFmtId="0" fontId="8" fillId="0" borderId="0" xfId="0" applyFont="1" applyAlignment="1">
      <alignment horizontal="left" vertical="top" wrapText="1"/>
    </xf>
    <xf numFmtId="178" fontId="9" fillId="3" borderId="12" xfId="0" applyNumberFormat="1" applyFont="1" applyFill="1" applyBorder="1" applyAlignment="1">
      <alignment horizontal="right" vertical="top" wrapText="1"/>
    </xf>
    <xf numFmtId="179" fontId="9" fillId="3" borderId="11" xfId="0" applyNumberFormat="1" applyFont="1" applyFill="1" applyBorder="1" applyAlignment="1">
      <alignment horizontal="right" vertical="top" wrapText="1"/>
    </xf>
    <xf numFmtId="178" fontId="8" fillId="3" borderId="25" xfId="0" applyNumberFormat="1" applyFont="1" applyFill="1" applyBorder="1" applyAlignment="1">
      <alignment horizontal="right" vertical="top" wrapText="1"/>
    </xf>
    <xf numFmtId="179" fontId="8" fillId="3" borderId="14" xfId="0" applyNumberFormat="1" applyFont="1" applyFill="1" applyBorder="1" applyAlignment="1">
      <alignment horizontal="right" vertical="top" wrapText="1"/>
    </xf>
    <xf numFmtId="4" fontId="8" fillId="3" borderId="14" xfId="0" applyNumberFormat="1" applyFont="1" applyFill="1" applyBorder="1" applyAlignment="1">
      <alignment horizontal="right" vertical="top" wrapText="1"/>
    </xf>
    <xf numFmtId="178" fontId="8" fillId="3" borderId="20" xfId="0" applyNumberFormat="1" applyFont="1" applyFill="1" applyBorder="1" applyAlignment="1">
      <alignment horizontal="right" vertical="top" wrapText="1"/>
    </xf>
    <xf numFmtId="0" fontId="6" fillId="3" borderId="6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wrapText="1"/>
    </xf>
    <xf numFmtId="15" fontId="6" fillId="3" borderId="6" xfId="0" applyNumberFormat="1" applyFont="1" applyFill="1" applyBorder="1" applyAlignment="1">
      <alignment horizontal="justify" vertical="center" wrapText="1"/>
    </xf>
    <xf numFmtId="0" fontId="2" fillId="3" borderId="0" xfId="0" quotePrefix="1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top" wrapText="1"/>
    </xf>
    <xf numFmtId="4" fontId="1" fillId="4" borderId="0" xfId="1" applyNumberFormat="1"/>
    <xf numFmtId="0" fontId="1" fillId="4" borderId="0" xfId="1"/>
    <xf numFmtId="0" fontId="0" fillId="5" borderId="0" xfId="0" applyFill="1"/>
    <xf numFmtId="4" fontId="0" fillId="0" borderId="0" xfId="0" applyNumberFormat="1"/>
    <xf numFmtId="180" fontId="9" fillId="3" borderId="12" xfId="0" applyNumberFormat="1" applyFont="1" applyFill="1" applyBorder="1" applyAlignment="1">
      <alignment horizontal="right" vertical="top"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4" xfId="0" applyFont="1" applyBorder="1"/>
    <xf numFmtId="0" fontId="2" fillId="3" borderId="4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wrapText="1"/>
    </xf>
    <xf numFmtId="0" fontId="6" fillId="2" borderId="23" xfId="0" applyFont="1" applyFill="1" applyBorder="1" applyAlignment="1">
      <alignment horizontal="justify" vertical="center" wrapText="1"/>
    </xf>
    <xf numFmtId="0" fontId="6" fillId="2" borderId="24" xfId="0" applyFont="1" applyFill="1" applyBorder="1" applyAlignment="1">
      <alignment horizontal="justify" vertical="center" wrapText="1"/>
    </xf>
    <xf numFmtId="181" fontId="2" fillId="3" borderId="4" xfId="0" applyNumberFormat="1" applyFont="1" applyFill="1" applyBorder="1" applyAlignment="1">
      <alignment horizontal="left" vertical="center" wrapText="1"/>
    </xf>
    <xf numFmtId="181" fontId="2" fillId="3" borderId="4" xfId="0" applyNumberFormat="1" applyFont="1" applyFill="1" applyBorder="1" applyAlignment="1">
      <alignment vertical="center" wrapText="1"/>
    </xf>
  </cellXfs>
  <cellStyles count="2">
    <cellStyle name="blp_column_header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50</xdr:row>
      <xdr:rowOff>114300</xdr:rowOff>
    </xdr:from>
    <xdr:to>
      <xdr:col>3</xdr:col>
      <xdr:colOff>1381125</xdr:colOff>
      <xdr:row>60</xdr:row>
      <xdr:rowOff>57150</xdr:rowOff>
    </xdr:to>
    <xdr:pic>
      <xdr:nvPicPr>
        <xdr:cNvPr id="1763" name="Image 1">
          <a:extLst>
            <a:ext uri="{FF2B5EF4-FFF2-40B4-BE49-F238E27FC236}">
              <a16:creationId xmlns:a16="http://schemas.microsoft.com/office/drawing/2014/main" id="{A78FAAEC-141B-4AB9-B283-0955BFC2A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10200" y="10582275"/>
          <a:ext cx="3295650" cy="1847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600075</xdr:colOff>
      <xdr:row>64</xdr:row>
      <xdr:rowOff>133350</xdr:rowOff>
    </xdr:from>
    <xdr:to>
      <xdr:col>3</xdr:col>
      <xdr:colOff>1352550</xdr:colOff>
      <xdr:row>74</xdr:row>
      <xdr:rowOff>85725</xdr:rowOff>
    </xdr:to>
    <xdr:pic>
      <xdr:nvPicPr>
        <xdr:cNvPr id="1764" name="Image 2">
          <a:extLst>
            <a:ext uri="{FF2B5EF4-FFF2-40B4-BE49-F238E27FC236}">
              <a16:creationId xmlns:a16="http://schemas.microsoft.com/office/drawing/2014/main" id="{28AAC531-4CA2-4070-8D73-C5813ABA3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29250" y="13268325"/>
          <a:ext cx="3248025" cy="1857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47625</xdr:colOff>
      <xdr:row>77</xdr:row>
      <xdr:rowOff>85725</xdr:rowOff>
    </xdr:from>
    <xdr:to>
      <xdr:col>1</xdr:col>
      <xdr:colOff>4495800</xdr:colOff>
      <xdr:row>93</xdr:row>
      <xdr:rowOff>95250</xdr:rowOff>
    </xdr:to>
    <xdr:pic>
      <xdr:nvPicPr>
        <xdr:cNvPr id="1765" name="Image 3">
          <a:extLst>
            <a:ext uri="{FF2B5EF4-FFF2-40B4-BE49-F238E27FC236}">
              <a16:creationId xmlns:a16="http://schemas.microsoft.com/office/drawing/2014/main" id="{8C6CAB94-E641-41B9-BD84-F6B2BFBED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697200"/>
          <a:ext cx="4448175" cy="3057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topLeftCell="A37" zoomScaleNormal="100" workbookViewId="0">
      <selection activeCell="A59" sqref="A59"/>
    </sheetView>
  </sheetViews>
  <sheetFormatPr defaultColWidth="8.85546875" defaultRowHeight="15"/>
  <cols>
    <col min="1" max="1" width="3.28515625" style="3" customWidth="1"/>
    <col min="2" max="2" width="69.140625" style="3" customWidth="1"/>
    <col min="3" max="3" width="37.42578125" style="3" customWidth="1"/>
    <col min="4" max="4" width="25.85546875" style="3" customWidth="1"/>
    <col min="5" max="5" width="16.7109375" style="3" customWidth="1"/>
    <col min="6" max="7" width="25" style="3" customWidth="1"/>
    <col min="8" max="8" width="7.85546875" style="3" customWidth="1"/>
    <col min="9" max="9" width="16.7109375" style="3" customWidth="1"/>
    <col min="10" max="16384" width="8.85546875" style="3"/>
  </cols>
  <sheetData>
    <row r="1" spans="1:10">
      <c r="B1" s="24" t="s">
        <v>47</v>
      </c>
    </row>
    <row r="2" spans="1:10" ht="15.95" customHeight="1">
      <c r="A2" s="1"/>
      <c r="B2" s="2" t="s">
        <v>0</v>
      </c>
      <c r="C2" s="1"/>
      <c r="D2" s="1"/>
      <c r="E2" s="1"/>
      <c r="F2" s="1"/>
      <c r="G2" s="1"/>
      <c r="H2" s="1"/>
      <c r="I2" s="1"/>
    </row>
    <row r="3" spans="1:10" ht="15.95" customHeight="1">
      <c r="A3" s="1"/>
      <c r="B3" s="4" t="s">
        <v>1</v>
      </c>
      <c r="C3" s="1"/>
      <c r="D3" s="1"/>
      <c r="E3" s="1"/>
      <c r="F3" s="1"/>
      <c r="G3" s="1"/>
      <c r="H3" s="1"/>
      <c r="I3" s="1"/>
    </row>
    <row r="4" spans="1:10" ht="12.95" customHeight="1">
      <c r="A4" s="1"/>
      <c r="B4" s="5"/>
      <c r="C4" s="1"/>
      <c r="D4" s="1"/>
      <c r="E4" s="1"/>
      <c r="F4" s="1"/>
      <c r="G4" s="1"/>
      <c r="H4" s="1"/>
      <c r="I4" s="1"/>
    </row>
    <row r="5" spans="1:10" ht="18" customHeight="1" thickBot="1">
      <c r="A5" s="6" t="s">
        <v>2</v>
      </c>
      <c r="B5" s="25" t="s">
        <v>50</v>
      </c>
      <c r="C5" s="26"/>
      <c r="D5" s="26"/>
      <c r="E5" s="26"/>
      <c r="F5" s="26"/>
      <c r="G5" s="26"/>
      <c r="H5" s="26"/>
      <c r="I5" s="26"/>
      <c r="J5" s="26"/>
    </row>
    <row r="6" spans="1:10" ht="27.95" customHeight="1">
      <c r="A6" s="1"/>
      <c r="B6" s="27" t="s">
        <v>3</v>
      </c>
      <c r="C6" s="28" t="s">
        <v>4</v>
      </c>
      <c r="D6" s="29" t="s">
        <v>5</v>
      </c>
      <c r="E6" s="29" t="s">
        <v>6</v>
      </c>
      <c r="F6" s="29" t="s">
        <v>7</v>
      </c>
      <c r="G6" s="29" t="s">
        <v>8</v>
      </c>
      <c r="H6" s="29" t="s">
        <v>9</v>
      </c>
      <c r="I6" s="30" t="s">
        <v>10</v>
      </c>
      <c r="J6" s="49" t="s">
        <v>48</v>
      </c>
    </row>
    <row r="7" spans="1:10" ht="12.95" customHeight="1">
      <c r="A7" s="1"/>
      <c r="B7" s="31" t="s">
        <v>11</v>
      </c>
      <c r="C7" s="32"/>
      <c r="D7" s="32"/>
      <c r="E7" s="32"/>
      <c r="F7" s="32"/>
      <c r="G7" s="32"/>
      <c r="H7" s="33"/>
      <c r="I7" s="34"/>
      <c r="J7" s="26"/>
    </row>
    <row r="8" spans="1:10" ht="12.95" customHeight="1">
      <c r="A8" s="9" t="s">
        <v>12</v>
      </c>
      <c r="B8" s="35" t="s">
        <v>13</v>
      </c>
      <c r="C8" s="32"/>
      <c r="D8" s="32"/>
      <c r="E8" s="36"/>
      <c r="F8" s="54">
        <v>16565</v>
      </c>
      <c r="G8" s="55">
        <v>0.98780000000000001</v>
      </c>
      <c r="H8" s="70">
        <v>6.2700000000000006E-2</v>
      </c>
      <c r="I8" s="37"/>
      <c r="J8" s="26"/>
    </row>
    <row r="9" spans="1:10" ht="12.95" customHeight="1">
      <c r="A9" s="1"/>
      <c r="B9" s="31" t="s">
        <v>14</v>
      </c>
      <c r="C9" s="32"/>
      <c r="D9" s="32"/>
      <c r="E9" s="32"/>
      <c r="F9" s="56">
        <v>16565</v>
      </c>
      <c r="G9" s="57">
        <v>0.98780000000000001</v>
      </c>
      <c r="H9" s="38"/>
      <c r="I9" s="39"/>
      <c r="J9" s="26"/>
    </row>
    <row r="10" spans="1:10" ht="12.95" customHeight="1">
      <c r="A10" s="1"/>
      <c r="B10" s="40" t="s">
        <v>15</v>
      </c>
      <c r="C10" s="41"/>
      <c r="D10" s="42"/>
      <c r="E10" s="41"/>
      <c r="F10" s="56">
        <v>16565</v>
      </c>
      <c r="G10" s="57">
        <v>0.98780000000000001</v>
      </c>
      <c r="H10" s="38"/>
      <c r="I10" s="39"/>
      <c r="J10" s="26"/>
    </row>
    <row r="11" spans="1:10" ht="12.95" customHeight="1">
      <c r="A11" s="1"/>
      <c r="B11" s="40" t="s">
        <v>16</v>
      </c>
      <c r="C11" s="32"/>
      <c r="D11" s="42"/>
      <c r="E11" s="32"/>
      <c r="F11" s="58">
        <f>F12-F10</f>
        <v>203.93900190000204</v>
      </c>
      <c r="G11" s="57">
        <v>1.2200000000000001E-2</v>
      </c>
      <c r="H11" s="38"/>
      <c r="I11" s="39"/>
      <c r="J11" s="26"/>
    </row>
    <row r="12" spans="1:10" ht="15.75" thickBot="1">
      <c r="A12" s="1"/>
      <c r="B12" s="43" t="s">
        <v>17</v>
      </c>
      <c r="C12" s="44"/>
      <c r="D12" s="44"/>
      <c r="E12" s="44"/>
      <c r="F12" s="59">
        <v>16768.939001900002</v>
      </c>
      <c r="G12" s="45">
        <v>1</v>
      </c>
      <c r="H12" s="46"/>
      <c r="I12" s="47"/>
      <c r="J12" s="26"/>
    </row>
    <row r="13" spans="1:10" ht="12.95" customHeight="1">
      <c r="A13" s="1"/>
      <c r="B13" s="48"/>
      <c r="C13" s="26"/>
      <c r="D13" s="26"/>
      <c r="E13" s="26"/>
      <c r="F13" s="26"/>
      <c r="G13" s="26"/>
      <c r="H13" s="26"/>
      <c r="I13" s="26"/>
      <c r="J13" s="26"/>
    </row>
    <row r="14" spans="1:10" ht="12.95" customHeight="1">
      <c r="A14" s="1"/>
      <c r="B14" s="53" t="s">
        <v>18</v>
      </c>
      <c r="C14" s="26"/>
      <c r="D14" s="26"/>
      <c r="E14" s="26"/>
      <c r="F14" s="26"/>
      <c r="G14" s="26"/>
      <c r="H14" s="26"/>
      <c r="I14" s="26"/>
      <c r="J14" s="26"/>
    </row>
    <row r="15" spans="1:10" ht="17.25" customHeight="1">
      <c r="A15" s="1"/>
      <c r="B15" s="53" t="s">
        <v>51</v>
      </c>
      <c r="C15" s="26"/>
      <c r="D15" s="26"/>
      <c r="E15" s="26"/>
      <c r="F15" s="26"/>
      <c r="G15" s="26"/>
      <c r="H15" s="26"/>
      <c r="I15" s="26"/>
      <c r="J15" s="26"/>
    </row>
    <row r="16" spans="1:10" ht="27" customHeight="1">
      <c r="A16" s="1"/>
      <c r="B16" s="77" t="s">
        <v>55</v>
      </c>
      <c r="C16" s="77"/>
      <c r="D16" s="77"/>
      <c r="E16" s="77"/>
      <c r="F16" s="77"/>
      <c r="G16" s="77"/>
      <c r="H16" s="77"/>
      <c r="I16" s="77"/>
    </row>
    <row r="17" spans="1:9" ht="12.95" customHeight="1" thickBot="1">
      <c r="A17" s="1"/>
      <c r="B17" s="10"/>
      <c r="C17" s="8"/>
      <c r="D17" s="8"/>
      <c r="E17" s="8"/>
      <c r="F17" s="8"/>
      <c r="G17" s="8"/>
      <c r="H17" s="8"/>
      <c r="I17" s="8"/>
    </row>
    <row r="18" spans="1:9" ht="17.25" customHeight="1" thickBot="1">
      <c r="A18" s="1"/>
      <c r="B18" s="11"/>
      <c r="C18" s="12" t="s">
        <v>45</v>
      </c>
      <c r="D18" s="8"/>
      <c r="E18" s="8"/>
      <c r="F18" s="8"/>
      <c r="G18" s="8"/>
      <c r="H18" s="8"/>
      <c r="I18" s="8"/>
    </row>
    <row r="19" spans="1:9" ht="19.5" customHeight="1" thickBot="1">
      <c r="A19" s="1"/>
      <c r="B19" s="13" t="s">
        <v>38</v>
      </c>
      <c r="C19" s="60" t="s">
        <v>0</v>
      </c>
      <c r="D19" s="8"/>
      <c r="E19" s="8"/>
      <c r="F19" s="8"/>
      <c r="G19" s="8"/>
      <c r="H19" s="8"/>
      <c r="I19" s="8"/>
    </row>
    <row r="20" spans="1:9" ht="60.75" thickBot="1">
      <c r="A20" s="1"/>
      <c r="B20" s="13" t="s">
        <v>39</v>
      </c>
      <c r="C20" s="61" t="s">
        <v>46</v>
      </c>
      <c r="D20" s="8"/>
      <c r="E20" s="8"/>
      <c r="F20" s="8"/>
      <c r="G20" s="8"/>
      <c r="H20" s="8"/>
      <c r="I20" s="8"/>
    </row>
    <row r="21" spans="1:9" ht="12.95" customHeight="1" thickBot="1">
      <c r="A21" s="1"/>
      <c r="B21" s="15"/>
      <c r="C21" s="16"/>
      <c r="D21" s="8"/>
      <c r="E21" s="8"/>
      <c r="F21" s="8"/>
      <c r="G21" s="8"/>
      <c r="H21" s="8"/>
      <c r="I21" s="8"/>
    </row>
    <row r="22" spans="1:9" ht="12.95" customHeight="1" thickBot="1">
      <c r="A22" s="1"/>
      <c r="B22" s="13" t="s">
        <v>40</v>
      </c>
      <c r="C22" s="17">
        <v>6.2700000000000006E-2</v>
      </c>
      <c r="D22" s="8"/>
      <c r="E22" s="8"/>
      <c r="F22" s="8"/>
      <c r="G22" s="8"/>
      <c r="H22" s="8"/>
      <c r="I22" s="8"/>
    </row>
    <row r="23" spans="1:9" ht="12.95" customHeight="1" thickBot="1">
      <c r="A23" s="1"/>
      <c r="B23" s="13"/>
      <c r="C23" s="60"/>
      <c r="D23" s="8"/>
      <c r="E23" s="8"/>
      <c r="F23" s="8"/>
      <c r="G23" s="8"/>
      <c r="H23" s="8"/>
      <c r="I23" s="8"/>
    </row>
    <row r="24" spans="1:9" ht="12.95" customHeight="1" thickBot="1">
      <c r="A24" s="1"/>
      <c r="B24" s="13" t="s">
        <v>41</v>
      </c>
      <c r="C24" s="60" t="s">
        <v>54</v>
      </c>
      <c r="D24" s="8"/>
      <c r="E24" s="8"/>
      <c r="F24" s="8"/>
      <c r="G24" s="8"/>
      <c r="H24" s="8"/>
      <c r="I24" s="8"/>
    </row>
    <row r="25" spans="1:9" ht="12.95" customHeight="1" thickBot="1">
      <c r="A25" s="1"/>
      <c r="B25" s="13" t="s">
        <v>42</v>
      </c>
      <c r="C25" s="60" t="s">
        <v>54</v>
      </c>
      <c r="D25" s="8"/>
      <c r="E25" s="8"/>
      <c r="F25" s="8"/>
      <c r="G25" s="8"/>
      <c r="H25" s="8"/>
      <c r="I25" s="8"/>
    </row>
    <row r="26" spans="1:9" ht="12.95" customHeight="1" thickBot="1">
      <c r="A26" s="1"/>
      <c r="B26" s="13"/>
      <c r="C26" s="14"/>
      <c r="D26" s="8"/>
      <c r="E26" s="8"/>
      <c r="F26" s="8"/>
      <c r="G26" s="8"/>
      <c r="H26" s="8"/>
      <c r="I26" s="8"/>
    </row>
    <row r="27" spans="1:9" ht="12.95" customHeight="1" thickBot="1">
      <c r="A27" s="1"/>
      <c r="B27" s="13" t="s">
        <v>43</v>
      </c>
      <c r="C27" s="62">
        <v>45427</v>
      </c>
      <c r="D27" s="8"/>
      <c r="E27" s="8"/>
      <c r="F27" s="8"/>
      <c r="G27" s="8"/>
      <c r="H27" s="8"/>
      <c r="I27" s="8"/>
    </row>
    <row r="28" spans="1:9" ht="12.95" customHeight="1" thickBot="1">
      <c r="A28" s="1"/>
      <c r="B28" s="79" t="s">
        <v>44</v>
      </c>
      <c r="C28" s="80"/>
      <c r="D28" s="8"/>
      <c r="E28" s="8"/>
      <c r="F28" s="8"/>
      <c r="G28" s="8"/>
      <c r="H28" s="8"/>
      <c r="I28" s="8"/>
    </row>
    <row r="29" spans="1:9" ht="12.95" customHeight="1">
      <c r="A29" s="1"/>
      <c r="B29" s="7"/>
      <c r="C29" s="8"/>
      <c r="D29" s="8"/>
      <c r="E29" s="8"/>
      <c r="F29" s="8"/>
      <c r="G29" s="8"/>
      <c r="H29" s="8"/>
      <c r="I29" s="8"/>
    </row>
    <row r="30" spans="1:9">
      <c r="B30" s="18" t="s">
        <v>19</v>
      </c>
      <c r="C30" s="18"/>
      <c r="D30" s="19"/>
    </row>
    <row r="31" spans="1:9">
      <c r="B31" s="18" t="s">
        <v>49</v>
      </c>
      <c r="C31" s="20" t="s">
        <v>20</v>
      </c>
      <c r="D31" s="19"/>
    </row>
    <row r="32" spans="1:9">
      <c r="B32" s="18" t="s">
        <v>21</v>
      </c>
      <c r="C32" s="20"/>
      <c r="D32" s="19"/>
    </row>
    <row r="33" spans="2:6">
      <c r="B33" s="18"/>
      <c r="C33" s="21" t="s">
        <v>53</v>
      </c>
      <c r="D33" s="21" t="s">
        <v>52</v>
      </c>
    </row>
    <row r="34" spans="2:6">
      <c r="B34" s="18" t="s">
        <v>22</v>
      </c>
      <c r="C34" s="63">
        <v>1115.9836</v>
      </c>
      <c r="D34" s="64">
        <v>1118.7091</v>
      </c>
      <c r="E34" s="51"/>
      <c r="F34" s="50"/>
    </row>
    <row r="35" spans="2:6">
      <c r="B35" s="18" t="s">
        <v>23</v>
      </c>
      <c r="C35" s="65">
        <v>1114.0072</v>
      </c>
      <c r="D35" s="64">
        <v>1116.6849999999999</v>
      </c>
      <c r="E35" s="52"/>
      <c r="F35" s="50"/>
    </row>
    <row r="36" spans="2:6">
      <c r="B36" s="18"/>
      <c r="C36" s="20"/>
      <c r="D36" s="19"/>
    </row>
    <row r="37" spans="2:6">
      <c r="B37" s="18" t="s">
        <v>24</v>
      </c>
      <c r="C37" s="20" t="s">
        <v>25</v>
      </c>
      <c r="D37" s="19"/>
    </row>
    <row r="38" spans="2:6">
      <c r="B38" s="18" t="s">
        <v>26</v>
      </c>
      <c r="C38" s="20" t="s">
        <v>25</v>
      </c>
      <c r="D38" s="19"/>
    </row>
    <row r="39" spans="2:6">
      <c r="B39" s="18" t="s">
        <v>27</v>
      </c>
      <c r="C39" s="20" t="s">
        <v>20</v>
      </c>
      <c r="D39" s="19"/>
    </row>
    <row r="40" spans="2:6">
      <c r="B40" s="18" t="s">
        <v>28</v>
      </c>
      <c r="C40" s="20" t="s">
        <v>20</v>
      </c>
      <c r="D40" s="19"/>
    </row>
    <row r="41" spans="2:6" ht="30">
      <c r="B41" s="18" t="s">
        <v>29</v>
      </c>
      <c r="C41" s="20" t="s">
        <v>25</v>
      </c>
      <c r="D41" s="19"/>
    </row>
    <row r="42" spans="2:6">
      <c r="B42" s="18" t="s">
        <v>30</v>
      </c>
      <c r="C42" s="20" t="s">
        <v>25</v>
      </c>
      <c r="D42" s="19"/>
    </row>
    <row r="43" spans="2:6">
      <c r="B43" s="18" t="s">
        <v>56</v>
      </c>
      <c r="C43" s="65" t="s">
        <v>54</v>
      </c>
      <c r="D43" s="19"/>
    </row>
    <row r="44" spans="2:6" ht="30">
      <c r="B44" s="18" t="s">
        <v>31</v>
      </c>
      <c r="C44" s="20" t="s">
        <v>32</v>
      </c>
      <c r="D44" s="19"/>
    </row>
    <row r="49" spans="2:4">
      <c r="B49" s="73" t="s">
        <v>0</v>
      </c>
      <c r="C49" s="73"/>
      <c r="D49" s="73"/>
    </row>
    <row r="50" spans="2:4">
      <c r="B50" s="22" t="s">
        <v>33</v>
      </c>
      <c r="C50" s="74"/>
      <c r="D50" s="74"/>
    </row>
    <row r="51" spans="2:4">
      <c r="B51" s="75" t="s">
        <v>34</v>
      </c>
      <c r="C51" s="76"/>
      <c r="D51" s="76"/>
    </row>
    <row r="52" spans="2:4">
      <c r="B52" s="75"/>
      <c r="C52" s="75"/>
      <c r="D52" s="76"/>
    </row>
    <row r="53" spans="2:4">
      <c r="B53" s="75"/>
      <c r="C53" s="75"/>
      <c r="D53" s="76"/>
    </row>
    <row r="54" spans="2:4">
      <c r="B54" s="75"/>
      <c r="C54" s="75"/>
      <c r="D54" s="76"/>
    </row>
    <row r="55" spans="2:4">
      <c r="B55" s="75"/>
      <c r="C55" s="75"/>
      <c r="D55" s="76"/>
    </row>
    <row r="56" spans="2:4">
      <c r="B56" s="75"/>
      <c r="C56" s="75"/>
      <c r="D56" s="76"/>
    </row>
    <row r="57" spans="2:4">
      <c r="B57" s="75"/>
      <c r="C57" s="75"/>
      <c r="D57" s="76"/>
    </row>
    <row r="58" spans="2:4">
      <c r="B58" s="75"/>
      <c r="C58" s="75"/>
      <c r="D58" s="76"/>
    </row>
    <row r="59" spans="2:4">
      <c r="B59" s="75"/>
      <c r="C59" s="75"/>
      <c r="D59" s="76"/>
    </row>
    <row r="60" spans="2:4">
      <c r="B60" s="75"/>
      <c r="C60" s="75"/>
      <c r="D60" s="76"/>
    </row>
    <row r="61" spans="2:4">
      <c r="B61" s="75"/>
      <c r="C61" s="75"/>
      <c r="D61" s="76"/>
    </row>
    <row r="62" spans="2:4">
      <c r="B62" s="23"/>
      <c r="C62" s="23"/>
      <c r="D62" s="23"/>
    </row>
    <row r="63" spans="2:4">
      <c r="B63" s="23"/>
      <c r="C63" s="23"/>
      <c r="D63" s="23"/>
    </row>
    <row r="64" spans="2:4">
      <c r="B64" s="78" t="s">
        <v>35</v>
      </c>
      <c r="C64" s="78"/>
      <c r="D64" s="78"/>
    </row>
    <row r="65" spans="2:4">
      <c r="B65" s="81" t="s">
        <v>36</v>
      </c>
      <c r="C65" s="82"/>
      <c r="D65" s="82"/>
    </row>
    <row r="66" spans="2:4">
      <c r="B66" s="81"/>
      <c r="C66" s="82"/>
      <c r="D66" s="82"/>
    </row>
    <row r="67" spans="2:4">
      <c r="B67" s="81"/>
      <c r="C67" s="82"/>
      <c r="D67" s="82"/>
    </row>
    <row r="68" spans="2:4">
      <c r="B68" s="81"/>
      <c r="C68" s="82"/>
      <c r="D68" s="82"/>
    </row>
    <row r="69" spans="2:4">
      <c r="B69" s="81"/>
      <c r="C69" s="82"/>
      <c r="D69" s="82"/>
    </row>
    <row r="70" spans="2:4">
      <c r="B70" s="81"/>
      <c r="C70" s="82"/>
      <c r="D70" s="82"/>
    </row>
    <row r="71" spans="2:4">
      <c r="B71" s="81"/>
      <c r="C71" s="82"/>
      <c r="D71" s="82"/>
    </row>
    <row r="72" spans="2:4">
      <c r="B72" s="81"/>
      <c r="C72" s="82"/>
      <c r="D72" s="82"/>
    </row>
    <row r="73" spans="2:4">
      <c r="B73" s="81"/>
      <c r="C73" s="82"/>
      <c r="D73" s="82"/>
    </row>
    <row r="74" spans="2:4">
      <c r="B74" s="81"/>
      <c r="C74" s="82"/>
      <c r="D74" s="82"/>
    </row>
    <row r="75" spans="2:4">
      <c r="B75" s="81"/>
      <c r="C75" s="82"/>
      <c r="D75" s="82"/>
    </row>
    <row r="77" spans="2:4">
      <c r="B77" s="24"/>
    </row>
    <row r="78" spans="2:4">
      <c r="B78" s="71"/>
      <c r="C78" s="72" t="s">
        <v>37</v>
      </c>
    </row>
    <row r="79" spans="2:4">
      <c r="B79" s="71"/>
      <c r="C79" s="71"/>
    </row>
    <row r="80" spans="2:4">
      <c r="B80" s="71"/>
      <c r="C80" s="71"/>
    </row>
    <row r="81" spans="2:3">
      <c r="B81" s="71"/>
      <c r="C81" s="71"/>
    </row>
    <row r="82" spans="2:3">
      <c r="B82" s="71"/>
      <c r="C82" s="71"/>
    </row>
    <row r="83" spans="2:3">
      <c r="B83" s="71"/>
      <c r="C83" s="71"/>
    </row>
    <row r="84" spans="2:3">
      <c r="B84" s="71"/>
      <c r="C84" s="71"/>
    </row>
    <row r="85" spans="2:3">
      <c r="B85" s="71"/>
      <c r="C85" s="71"/>
    </row>
    <row r="86" spans="2:3">
      <c r="B86" s="71"/>
      <c r="C86" s="71"/>
    </row>
    <row r="87" spans="2:3">
      <c r="B87" s="71"/>
      <c r="C87" s="71"/>
    </row>
    <row r="88" spans="2:3">
      <c r="B88" s="71"/>
      <c r="C88" s="71"/>
    </row>
    <row r="89" spans="2:3">
      <c r="B89" s="71"/>
      <c r="C89" s="71"/>
    </row>
    <row r="90" spans="2:3">
      <c r="B90" s="71"/>
      <c r="C90" s="71"/>
    </row>
    <row r="91" spans="2:3">
      <c r="B91" s="71"/>
      <c r="C91" s="71"/>
    </row>
    <row r="92" spans="2:3">
      <c r="B92" s="71"/>
      <c r="C92" s="71"/>
    </row>
    <row r="93" spans="2:3">
      <c r="B93" s="71"/>
      <c r="C93" s="71"/>
    </row>
    <row r="94" spans="2:3">
      <c r="B94" s="71"/>
      <c r="C94" s="71"/>
    </row>
  </sheetData>
  <sheetProtection selectLockedCells="1" selectUnlockedCells="1"/>
  <mergeCells count="11">
    <mergeCell ref="B16:I16"/>
    <mergeCell ref="B64:D64"/>
    <mergeCell ref="B28:C28"/>
    <mergeCell ref="B65:B75"/>
    <mergeCell ref="C65:D75"/>
    <mergeCell ref="B78:B94"/>
    <mergeCell ref="C78:C94"/>
    <mergeCell ref="B49:D49"/>
    <mergeCell ref="C50:D50"/>
    <mergeCell ref="B51:B61"/>
    <mergeCell ref="C51:D61"/>
  </mergeCells>
  <pageMargins left="0" right="0" top="0" bottom="0" header="0.51180555555555551" footer="0.51180555555555551"/>
  <pageSetup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9"/>
  <sheetViews>
    <sheetView workbookViewId="0">
      <selection activeCell="C4" sqref="C4:C5"/>
    </sheetView>
  </sheetViews>
  <sheetFormatPr defaultRowHeight="15"/>
  <cols>
    <col min="2" max="2" width="15.28515625" bestFit="1" customWidth="1"/>
    <col min="4" max="4" width="16.28515625" bestFit="1" customWidth="1"/>
  </cols>
  <sheetData>
    <row r="3" spans="2:7">
      <c r="B3" s="66" t="s">
        <v>57</v>
      </c>
      <c r="C3" s="67" t="s">
        <v>58</v>
      </c>
      <c r="D3" s="68" t="s">
        <v>59</v>
      </c>
      <c r="E3" s="68"/>
      <c r="F3" s="68"/>
      <c r="G3" s="68"/>
    </row>
    <row r="4" spans="2:7">
      <c r="B4" s="69">
        <v>39000000</v>
      </c>
      <c r="C4">
        <v>6.25</v>
      </c>
      <c r="D4">
        <f>SUMPRODUCT(C4,B4)</f>
        <v>243750000</v>
      </c>
    </row>
    <row r="5" spans="2:7">
      <c r="B5" s="69">
        <v>1617500000</v>
      </c>
      <c r="C5">
        <v>6.27</v>
      </c>
      <c r="D5">
        <f>SUMPRODUCT(C5,B5)</f>
        <v>10141725000</v>
      </c>
    </row>
    <row r="6" spans="2:7">
      <c r="B6" s="69"/>
    </row>
    <row r="7" spans="2:7">
      <c r="B7" s="69"/>
    </row>
    <row r="8" spans="2:7">
      <c r="B8" s="69"/>
    </row>
    <row r="9" spans="2:7">
      <c r="B9" s="69">
        <f>SUM(B4:B7)</f>
        <v>1656500000</v>
      </c>
      <c r="D9" s="69">
        <f>SUM(D4:D7)</f>
        <v>10385475000</v>
      </c>
      <c r="E9" s="69">
        <f>+D9/B9</f>
        <v>6.2695291276788412</v>
      </c>
      <c r="F9" s="69">
        <f>E9</f>
        <v>6.2695291276788412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NJOVERFD</vt:lpstr>
      <vt:lpstr>YTM</vt:lpstr>
      <vt:lpstr>JR_PAGE_ANCHOR_0_2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OMKAR SANDEEP PRADHAN</dc:creator>
  <cp:lastModifiedBy>OMKAR SANDEEP PRADHAN</cp:lastModifiedBy>
  <cp:revision>2</cp:revision>
  <cp:lastPrinted>1601-01-01T00:00:00Z</cp:lastPrinted>
  <dcterms:created xsi:type="dcterms:W3CDTF">1601-01-01T00:00:00Z</dcterms:created>
  <dcterms:modified xsi:type="dcterms:W3CDTF">2024-05-18T10:06:21Z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