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3-2024\12. March 2024\"/>
    </mc:Choice>
  </mc:AlternateContent>
  <xr:revisionPtr revIDLastSave="0" documentId="13_ncr:1_{68FF0EBD-CEFC-42DF-8E4A-E078266852CE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J72" i="1" l="1"/>
  <c r="BH72" i="1"/>
  <c r="BF72" i="1"/>
  <c r="BD72" i="1"/>
  <c r="BB72" i="1"/>
  <c r="AZ72" i="1"/>
  <c r="AX72" i="1"/>
  <c r="AV72" i="1"/>
  <c r="AT72" i="1"/>
  <c r="AR72" i="1"/>
  <c r="AP72" i="1"/>
  <c r="AN72" i="1"/>
  <c r="AL72" i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D72" i="1"/>
  <c r="BK71" i="1"/>
  <c r="BJ71" i="1"/>
  <c r="BI71" i="1"/>
  <c r="BI72" i="1" s="1"/>
  <c r="BH71" i="1"/>
  <c r="BG71" i="1"/>
  <c r="BG72" i="1" s="1"/>
  <c r="BF71" i="1"/>
  <c r="BE71" i="1"/>
  <c r="BE72" i="1" s="1"/>
  <c r="BD71" i="1"/>
  <c r="BC71" i="1"/>
  <c r="BC72" i="1" s="1"/>
  <c r="BB71" i="1"/>
  <c r="BA71" i="1"/>
  <c r="BA72" i="1" s="1"/>
  <c r="AZ71" i="1"/>
  <c r="AY71" i="1"/>
  <c r="AY72" i="1" s="1"/>
  <c r="AX71" i="1"/>
  <c r="AW71" i="1"/>
  <c r="AW72" i="1" s="1"/>
  <c r="AV71" i="1"/>
  <c r="AU71" i="1"/>
  <c r="AU72" i="1" s="1"/>
  <c r="AT71" i="1"/>
  <c r="AS71" i="1"/>
  <c r="AS72" i="1" s="1"/>
  <c r="AR71" i="1"/>
  <c r="AQ71" i="1"/>
  <c r="AQ72" i="1" s="1"/>
  <c r="AP71" i="1"/>
  <c r="AO71" i="1"/>
  <c r="AO72" i="1" s="1"/>
  <c r="AN71" i="1"/>
  <c r="AM71" i="1"/>
  <c r="AM72" i="1" s="1"/>
  <c r="AL71" i="1"/>
  <c r="AK71" i="1"/>
  <c r="AK72" i="1" s="1"/>
  <c r="AJ71" i="1"/>
  <c r="AI71" i="1"/>
  <c r="AI72" i="1" s="1"/>
  <c r="AH71" i="1"/>
  <c r="AG71" i="1"/>
  <c r="AG72" i="1" s="1"/>
  <c r="AF71" i="1"/>
  <c r="AE71" i="1"/>
  <c r="AE72" i="1" s="1"/>
  <c r="AD71" i="1"/>
  <c r="AC71" i="1"/>
  <c r="AC72" i="1" s="1"/>
  <c r="AB71" i="1"/>
  <c r="AA71" i="1"/>
  <c r="AA72" i="1" s="1"/>
  <c r="Z71" i="1"/>
  <c r="Y71" i="1"/>
  <c r="Y72" i="1" s="1"/>
  <c r="X71" i="1"/>
  <c r="W71" i="1"/>
  <c r="W72" i="1" s="1"/>
  <c r="V71" i="1"/>
  <c r="U71" i="1"/>
  <c r="U72" i="1" s="1"/>
  <c r="T71" i="1"/>
  <c r="S71" i="1"/>
  <c r="S72" i="1" s="1"/>
  <c r="R71" i="1"/>
  <c r="Q71" i="1"/>
  <c r="Q72" i="1" s="1"/>
  <c r="P71" i="1"/>
  <c r="O71" i="1"/>
  <c r="O72" i="1" s="1"/>
  <c r="N71" i="1"/>
  <c r="M71" i="1"/>
  <c r="M72" i="1" s="1"/>
  <c r="L71" i="1"/>
  <c r="K71" i="1"/>
  <c r="K72" i="1" s="1"/>
  <c r="J71" i="1"/>
  <c r="I71" i="1"/>
  <c r="I72" i="1" s="1"/>
  <c r="H71" i="1"/>
  <c r="G71" i="1"/>
  <c r="G72" i="1" s="1"/>
  <c r="F71" i="1"/>
  <c r="E71" i="1"/>
  <c r="E72" i="1" s="1"/>
  <c r="D71" i="1"/>
  <c r="C71" i="1"/>
  <c r="C72" i="1" s="1"/>
  <c r="BK70" i="1"/>
  <c r="BK72" i="1" s="1"/>
  <c r="BJ64" i="1"/>
  <c r="BH64" i="1"/>
  <c r="BF64" i="1"/>
  <c r="BD64" i="1"/>
  <c r="BB64" i="1"/>
  <c r="AZ64" i="1"/>
  <c r="AX64" i="1"/>
  <c r="AV64" i="1"/>
  <c r="AT64" i="1"/>
  <c r="AR64" i="1"/>
  <c r="AP64" i="1"/>
  <c r="AN64" i="1"/>
  <c r="AL64" i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D64" i="1"/>
  <c r="BK63" i="1"/>
  <c r="BJ63" i="1"/>
  <c r="BI63" i="1"/>
  <c r="BI64" i="1" s="1"/>
  <c r="BH63" i="1"/>
  <c r="BG63" i="1"/>
  <c r="BG64" i="1" s="1"/>
  <c r="BF63" i="1"/>
  <c r="BE63" i="1"/>
  <c r="BE64" i="1" s="1"/>
  <c r="BD63" i="1"/>
  <c r="BC63" i="1"/>
  <c r="BC64" i="1" s="1"/>
  <c r="BB63" i="1"/>
  <c r="BA63" i="1"/>
  <c r="BA64" i="1" s="1"/>
  <c r="AZ63" i="1"/>
  <c r="AY63" i="1"/>
  <c r="AY64" i="1" s="1"/>
  <c r="AX63" i="1"/>
  <c r="AW63" i="1"/>
  <c r="AW64" i="1" s="1"/>
  <c r="AV63" i="1"/>
  <c r="AU63" i="1"/>
  <c r="AU64" i="1" s="1"/>
  <c r="AT63" i="1"/>
  <c r="AS63" i="1"/>
  <c r="AS64" i="1" s="1"/>
  <c r="AR63" i="1"/>
  <c r="AQ63" i="1"/>
  <c r="AQ64" i="1" s="1"/>
  <c r="AP63" i="1"/>
  <c r="AO63" i="1"/>
  <c r="AO64" i="1" s="1"/>
  <c r="AN63" i="1"/>
  <c r="AM63" i="1"/>
  <c r="AM64" i="1" s="1"/>
  <c r="AL63" i="1"/>
  <c r="AK63" i="1"/>
  <c r="AK64" i="1" s="1"/>
  <c r="AJ63" i="1"/>
  <c r="AI63" i="1"/>
  <c r="AI64" i="1" s="1"/>
  <c r="AH63" i="1"/>
  <c r="AG63" i="1"/>
  <c r="AG64" i="1" s="1"/>
  <c r="AF63" i="1"/>
  <c r="AE63" i="1"/>
  <c r="AE64" i="1" s="1"/>
  <c r="AD63" i="1"/>
  <c r="AC63" i="1"/>
  <c r="AC64" i="1" s="1"/>
  <c r="AB63" i="1"/>
  <c r="AA63" i="1"/>
  <c r="AA64" i="1" s="1"/>
  <c r="Z63" i="1"/>
  <c r="Y63" i="1"/>
  <c r="Y64" i="1" s="1"/>
  <c r="X63" i="1"/>
  <c r="W63" i="1"/>
  <c r="W64" i="1" s="1"/>
  <c r="V63" i="1"/>
  <c r="U63" i="1"/>
  <c r="U64" i="1" s="1"/>
  <c r="T63" i="1"/>
  <c r="S63" i="1"/>
  <c r="S64" i="1" s="1"/>
  <c r="R63" i="1"/>
  <c r="Q63" i="1"/>
  <c r="Q64" i="1" s="1"/>
  <c r="P63" i="1"/>
  <c r="O63" i="1"/>
  <c r="O64" i="1" s="1"/>
  <c r="N63" i="1"/>
  <c r="M63" i="1"/>
  <c r="M64" i="1" s="1"/>
  <c r="L63" i="1"/>
  <c r="K63" i="1"/>
  <c r="K64" i="1" s="1"/>
  <c r="J63" i="1"/>
  <c r="I63" i="1"/>
  <c r="I64" i="1" s="1"/>
  <c r="H63" i="1"/>
  <c r="G63" i="1"/>
  <c r="G64" i="1" s="1"/>
  <c r="F63" i="1"/>
  <c r="E63" i="1"/>
  <c r="E64" i="1" s="1"/>
  <c r="D63" i="1"/>
  <c r="C63" i="1"/>
  <c r="C64" i="1" s="1"/>
  <c r="BK62" i="1"/>
  <c r="BK64" i="1" s="1"/>
  <c r="BI58" i="1"/>
  <c r="BG58" i="1"/>
  <c r="BE58" i="1"/>
  <c r="BC58" i="1"/>
  <c r="BA58" i="1"/>
  <c r="AY58" i="1"/>
  <c r="AW58" i="1"/>
  <c r="AU58" i="1"/>
  <c r="AS58" i="1"/>
  <c r="AQ58" i="1"/>
  <c r="AO58" i="1"/>
  <c r="AM58" i="1"/>
  <c r="AK58" i="1"/>
  <c r="AI58" i="1"/>
  <c r="AG58" i="1"/>
  <c r="AE58" i="1"/>
  <c r="AC58" i="1"/>
  <c r="AA58" i="1"/>
  <c r="Y58" i="1"/>
  <c r="W58" i="1"/>
  <c r="U58" i="1"/>
  <c r="S58" i="1"/>
  <c r="Q58" i="1"/>
  <c r="O58" i="1"/>
  <c r="M58" i="1"/>
  <c r="K58" i="1"/>
  <c r="I58" i="1"/>
  <c r="G58" i="1"/>
  <c r="E58" i="1"/>
  <c r="C58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J58" i="1" s="1"/>
  <c r="BI53" i="1"/>
  <c r="BH53" i="1"/>
  <c r="BH58" i="1" s="1"/>
  <c r="BG53" i="1"/>
  <c r="BF53" i="1"/>
  <c r="BF58" i="1" s="1"/>
  <c r="BE53" i="1"/>
  <c r="BD53" i="1"/>
  <c r="BD58" i="1" s="1"/>
  <c r="BC53" i="1"/>
  <c r="BB53" i="1"/>
  <c r="BB58" i="1" s="1"/>
  <c r="BA53" i="1"/>
  <c r="AZ53" i="1"/>
  <c r="AZ58" i="1" s="1"/>
  <c r="AY53" i="1"/>
  <c r="AX53" i="1"/>
  <c r="AX58" i="1" s="1"/>
  <c r="AW53" i="1"/>
  <c r="AV53" i="1"/>
  <c r="AV58" i="1" s="1"/>
  <c r="AU53" i="1"/>
  <c r="AT53" i="1"/>
  <c r="AT58" i="1" s="1"/>
  <c r="AS53" i="1"/>
  <c r="AR53" i="1"/>
  <c r="AR58" i="1" s="1"/>
  <c r="AQ53" i="1"/>
  <c r="AP53" i="1"/>
  <c r="AP58" i="1" s="1"/>
  <c r="AO53" i="1"/>
  <c r="AN53" i="1"/>
  <c r="AN58" i="1" s="1"/>
  <c r="AM53" i="1"/>
  <c r="AL53" i="1"/>
  <c r="AL58" i="1" s="1"/>
  <c r="AK53" i="1"/>
  <c r="AJ53" i="1"/>
  <c r="AJ58" i="1" s="1"/>
  <c r="AI53" i="1"/>
  <c r="AH53" i="1"/>
  <c r="AH58" i="1" s="1"/>
  <c r="AG53" i="1"/>
  <c r="AF53" i="1"/>
  <c r="AF58" i="1" s="1"/>
  <c r="AE53" i="1"/>
  <c r="AD53" i="1"/>
  <c r="AD58" i="1" s="1"/>
  <c r="AC53" i="1"/>
  <c r="AB53" i="1"/>
  <c r="AB58" i="1" s="1"/>
  <c r="AA53" i="1"/>
  <c r="Z53" i="1"/>
  <c r="Z58" i="1" s="1"/>
  <c r="Y53" i="1"/>
  <c r="X53" i="1"/>
  <c r="X58" i="1" s="1"/>
  <c r="W53" i="1"/>
  <c r="V53" i="1"/>
  <c r="V58" i="1" s="1"/>
  <c r="U53" i="1"/>
  <c r="T53" i="1"/>
  <c r="T58" i="1" s="1"/>
  <c r="S53" i="1"/>
  <c r="R53" i="1"/>
  <c r="R58" i="1" s="1"/>
  <c r="Q53" i="1"/>
  <c r="P53" i="1"/>
  <c r="P58" i="1" s="1"/>
  <c r="O53" i="1"/>
  <c r="N53" i="1"/>
  <c r="N58" i="1" s="1"/>
  <c r="M53" i="1"/>
  <c r="L53" i="1"/>
  <c r="L58" i="1" s="1"/>
  <c r="K53" i="1"/>
  <c r="J53" i="1"/>
  <c r="J58" i="1" s="1"/>
  <c r="I53" i="1"/>
  <c r="H53" i="1"/>
  <c r="H58" i="1" s="1"/>
  <c r="G53" i="1"/>
  <c r="F53" i="1"/>
  <c r="F58" i="1" s="1"/>
  <c r="E53" i="1"/>
  <c r="D53" i="1"/>
  <c r="D58" i="1" s="1"/>
  <c r="C53" i="1"/>
  <c r="BK52" i="1"/>
  <c r="BK53" i="1" s="1"/>
  <c r="BJ48" i="1"/>
  <c r="BH48" i="1"/>
  <c r="BF48" i="1"/>
  <c r="BD48" i="1"/>
  <c r="BB48" i="1"/>
  <c r="AZ48" i="1"/>
  <c r="AX48" i="1"/>
  <c r="AV48" i="1"/>
  <c r="AT48" i="1"/>
  <c r="AR48" i="1"/>
  <c r="AP48" i="1"/>
  <c r="AN48" i="1"/>
  <c r="AL48" i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D48" i="1"/>
  <c r="BK47" i="1"/>
  <c r="BJ47" i="1"/>
  <c r="BI47" i="1"/>
  <c r="BI48" i="1" s="1"/>
  <c r="BH47" i="1"/>
  <c r="BG47" i="1"/>
  <c r="BG48" i="1" s="1"/>
  <c r="BF47" i="1"/>
  <c r="BE47" i="1"/>
  <c r="BE48" i="1" s="1"/>
  <c r="BD47" i="1"/>
  <c r="BC47" i="1"/>
  <c r="BC48" i="1" s="1"/>
  <c r="BB47" i="1"/>
  <c r="BA47" i="1"/>
  <c r="BA48" i="1" s="1"/>
  <c r="AZ47" i="1"/>
  <c r="AY47" i="1"/>
  <c r="AY48" i="1" s="1"/>
  <c r="AX47" i="1"/>
  <c r="AW47" i="1"/>
  <c r="AW48" i="1" s="1"/>
  <c r="AV47" i="1"/>
  <c r="AU47" i="1"/>
  <c r="AU48" i="1" s="1"/>
  <c r="AT47" i="1"/>
  <c r="AS47" i="1"/>
  <c r="AS48" i="1" s="1"/>
  <c r="AR47" i="1"/>
  <c r="AQ47" i="1"/>
  <c r="AQ48" i="1" s="1"/>
  <c r="AP47" i="1"/>
  <c r="AO47" i="1"/>
  <c r="AO48" i="1" s="1"/>
  <c r="AN47" i="1"/>
  <c r="AM47" i="1"/>
  <c r="AM48" i="1" s="1"/>
  <c r="AL47" i="1"/>
  <c r="AK47" i="1"/>
  <c r="AK48" i="1" s="1"/>
  <c r="AJ47" i="1"/>
  <c r="AI47" i="1"/>
  <c r="AI48" i="1" s="1"/>
  <c r="AH47" i="1"/>
  <c r="AG47" i="1"/>
  <c r="AG48" i="1" s="1"/>
  <c r="AF47" i="1"/>
  <c r="AE47" i="1"/>
  <c r="AE48" i="1" s="1"/>
  <c r="AD47" i="1"/>
  <c r="AC47" i="1"/>
  <c r="AC48" i="1" s="1"/>
  <c r="AB47" i="1"/>
  <c r="AA47" i="1"/>
  <c r="AA48" i="1" s="1"/>
  <c r="Z47" i="1"/>
  <c r="Y47" i="1"/>
  <c r="Y48" i="1" s="1"/>
  <c r="X47" i="1"/>
  <c r="W47" i="1"/>
  <c r="W48" i="1" s="1"/>
  <c r="V47" i="1"/>
  <c r="U47" i="1"/>
  <c r="U48" i="1" s="1"/>
  <c r="T47" i="1"/>
  <c r="S47" i="1"/>
  <c r="S48" i="1" s="1"/>
  <c r="R47" i="1"/>
  <c r="Q47" i="1"/>
  <c r="Q48" i="1" s="1"/>
  <c r="P47" i="1"/>
  <c r="O47" i="1"/>
  <c r="O48" i="1" s="1"/>
  <c r="N47" i="1"/>
  <c r="M47" i="1"/>
  <c r="M48" i="1" s="1"/>
  <c r="L47" i="1"/>
  <c r="K47" i="1"/>
  <c r="K48" i="1" s="1"/>
  <c r="J47" i="1"/>
  <c r="I47" i="1"/>
  <c r="I48" i="1" s="1"/>
  <c r="H47" i="1"/>
  <c r="G47" i="1"/>
  <c r="G48" i="1" s="1"/>
  <c r="F47" i="1"/>
  <c r="E47" i="1"/>
  <c r="E48" i="1" s="1"/>
  <c r="D47" i="1"/>
  <c r="C47" i="1"/>
  <c r="C48" i="1" s="1"/>
  <c r="BK46" i="1"/>
  <c r="BK48" i="1" s="1"/>
  <c r="BG42" i="1"/>
  <c r="AY42" i="1"/>
  <c r="AQ42" i="1"/>
  <c r="BJ41" i="1"/>
  <c r="BI41" i="1"/>
  <c r="BH41" i="1"/>
  <c r="BG41" i="1"/>
  <c r="BF41" i="1"/>
  <c r="BE41" i="1"/>
  <c r="BE42" i="1" s="1"/>
  <c r="BD41" i="1"/>
  <c r="BC41" i="1"/>
  <c r="BB41" i="1"/>
  <c r="BA41" i="1"/>
  <c r="AZ41" i="1"/>
  <c r="AY41" i="1"/>
  <c r="AX41" i="1"/>
  <c r="AW41" i="1"/>
  <c r="AW42" i="1" s="1"/>
  <c r="AV41" i="1"/>
  <c r="AU41" i="1"/>
  <c r="AT41" i="1"/>
  <c r="AS41" i="1"/>
  <c r="AR41" i="1"/>
  <c r="AQ41" i="1"/>
  <c r="AP41" i="1"/>
  <c r="AO41" i="1"/>
  <c r="AO42" i="1" s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J36" i="1"/>
  <c r="BI36" i="1"/>
  <c r="BI42" i="1" s="1"/>
  <c r="BH36" i="1"/>
  <c r="BH42" i="1" s="1"/>
  <c r="BG36" i="1"/>
  <c r="BF36" i="1"/>
  <c r="BE36" i="1"/>
  <c r="BD36" i="1"/>
  <c r="BD42" i="1" s="1"/>
  <c r="BC36" i="1"/>
  <c r="BC42" i="1" s="1"/>
  <c r="BB36" i="1"/>
  <c r="BA36" i="1"/>
  <c r="BA42" i="1" s="1"/>
  <c r="AZ36" i="1"/>
  <c r="AZ42" i="1" s="1"/>
  <c r="AY36" i="1"/>
  <c r="AX36" i="1"/>
  <c r="AW36" i="1"/>
  <c r="AV36" i="1"/>
  <c r="AV42" i="1" s="1"/>
  <c r="AU36" i="1"/>
  <c r="AU42" i="1" s="1"/>
  <c r="AT36" i="1"/>
  <c r="AS36" i="1"/>
  <c r="AS42" i="1" s="1"/>
  <c r="AR36" i="1"/>
  <c r="AR42" i="1" s="1"/>
  <c r="AQ36" i="1"/>
  <c r="AP36" i="1"/>
  <c r="AO36" i="1"/>
  <c r="AN36" i="1"/>
  <c r="AN42" i="1" s="1"/>
  <c r="AM36" i="1"/>
  <c r="AM42" i="1" s="1"/>
  <c r="AL36" i="1"/>
  <c r="AL42" i="1" s="1"/>
  <c r="AK36" i="1"/>
  <c r="AK42" i="1" s="1"/>
  <c r="AJ36" i="1"/>
  <c r="AJ42" i="1" s="1"/>
  <c r="AI36" i="1"/>
  <c r="AI42" i="1" s="1"/>
  <c r="AH36" i="1"/>
  <c r="AH42" i="1" s="1"/>
  <c r="AG36" i="1"/>
  <c r="AG42" i="1" s="1"/>
  <c r="AF36" i="1"/>
  <c r="AF42" i="1" s="1"/>
  <c r="AE36" i="1"/>
  <c r="AE42" i="1" s="1"/>
  <c r="AD36" i="1"/>
  <c r="AD42" i="1" s="1"/>
  <c r="AC36" i="1"/>
  <c r="AC42" i="1" s="1"/>
  <c r="AB36" i="1"/>
  <c r="AB42" i="1" s="1"/>
  <c r="AA36" i="1"/>
  <c r="AA42" i="1" s="1"/>
  <c r="Z36" i="1"/>
  <c r="Z42" i="1" s="1"/>
  <c r="Y36" i="1"/>
  <c r="Y42" i="1" s="1"/>
  <c r="X36" i="1"/>
  <c r="X42" i="1" s="1"/>
  <c r="W36" i="1"/>
  <c r="W42" i="1" s="1"/>
  <c r="V36" i="1"/>
  <c r="V42" i="1" s="1"/>
  <c r="U36" i="1"/>
  <c r="U42" i="1" s="1"/>
  <c r="T36" i="1"/>
  <c r="T42" i="1" s="1"/>
  <c r="S36" i="1"/>
  <c r="S42" i="1" s="1"/>
  <c r="R36" i="1"/>
  <c r="R42" i="1" s="1"/>
  <c r="Q36" i="1"/>
  <c r="Q42" i="1" s="1"/>
  <c r="P36" i="1"/>
  <c r="P42" i="1" s="1"/>
  <c r="O36" i="1"/>
  <c r="O42" i="1" s="1"/>
  <c r="N36" i="1"/>
  <c r="N42" i="1" s="1"/>
  <c r="M36" i="1"/>
  <c r="M42" i="1" s="1"/>
  <c r="L36" i="1"/>
  <c r="L42" i="1" s="1"/>
  <c r="K36" i="1"/>
  <c r="K42" i="1" s="1"/>
  <c r="J36" i="1"/>
  <c r="J42" i="1" s="1"/>
  <c r="I36" i="1"/>
  <c r="I42" i="1" s="1"/>
  <c r="H36" i="1"/>
  <c r="H42" i="1" s="1"/>
  <c r="G36" i="1"/>
  <c r="G42" i="1" s="1"/>
  <c r="F36" i="1"/>
  <c r="F42" i="1" s="1"/>
  <c r="E36" i="1"/>
  <c r="E42" i="1" s="1"/>
  <c r="D36" i="1"/>
  <c r="D42" i="1" s="1"/>
  <c r="C36" i="1"/>
  <c r="C42" i="1" s="1"/>
  <c r="BK35" i="1"/>
  <c r="BJ31" i="1"/>
  <c r="BF31" i="1"/>
  <c r="BB31" i="1"/>
  <c r="AX31" i="1"/>
  <c r="AT31" i="1"/>
  <c r="AP31" i="1"/>
  <c r="AL31" i="1"/>
  <c r="AH31" i="1"/>
  <c r="AD31" i="1"/>
  <c r="Z31" i="1"/>
  <c r="V31" i="1"/>
  <c r="R31" i="1"/>
  <c r="N31" i="1"/>
  <c r="J31" i="1"/>
  <c r="F31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K14" i="1"/>
  <c r="BJ14" i="1"/>
  <c r="BI14" i="1"/>
  <c r="BH14" i="1"/>
  <c r="BG14" i="1"/>
  <c r="BG31" i="1" s="1"/>
  <c r="BG66" i="1" s="1"/>
  <c r="BF14" i="1"/>
  <c r="BE14" i="1"/>
  <c r="BD14" i="1"/>
  <c r="BC14" i="1"/>
  <c r="BC31" i="1" s="1"/>
  <c r="BC66" i="1" s="1"/>
  <c r="BB14" i="1"/>
  <c r="BA14" i="1"/>
  <c r="AZ14" i="1"/>
  <c r="AY14" i="1"/>
  <c r="AY31" i="1" s="1"/>
  <c r="AY66" i="1" s="1"/>
  <c r="AX14" i="1"/>
  <c r="AW14" i="1"/>
  <c r="AV14" i="1"/>
  <c r="AU14" i="1"/>
  <c r="AU31" i="1" s="1"/>
  <c r="AU66" i="1" s="1"/>
  <c r="AT14" i="1"/>
  <c r="AS14" i="1"/>
  <c r="AR14" i="1"/>
  <c r="AQ14" i="1"/>
  <c r="AQ31" i="1" s="1"/>
  <c r="AQ66" i="1" s="1"/>
  <c r="AP14" i="1"/>
  <c r="AO14" i="1"/>
  <c r="AN14" i="1"/>
  <c r="AM14" i="1"/>
  <c r="AM31" i="1" s="1"/>
  <c r="AM66" i="1" s="1"/>
  <c r="AL14" i="1"/>
  <c r="AK14" i="1"/>
  <c r="AJ14" i="1"/>
  <c r="AI14" i="1"/>
  <c r="AI31" i="1" s="1"/>
  <c r="AI66" i="1" s="1"/>
  <c r="AH14" i="1"/>
  <c r="AG14" i="1"/>
  <c r="AF14" i="1"/>
  <c r="AE14" i="1"/>
  <c r="AE31" i="1" s="1"/>
  <c r="AE66" i="1" s="1"/>
  <c r="AD14" i="1"/>
  <c r="AC14" i="1"/>
  <c r="AB14" i="1"/>
  <c r="AA14" i="1"/>
  <c r="AA31" i="1" s="1"/>
  <c r="AA66" i="1" s="1"/>
  <c r="Z14" i="1"/>
  <c r="Y14" i="1"/>
  <c r="X14" i="1"/>
  <c r="W14" i="1"/>
  <c r="W31" i="1" s="1"/>
  <c r="W66" i="1" s="1"/>
  <c r="V14" i="1"/>
  <c r="U14" i="1"/>
  <c r="T14" i="1"/>
  <c r="S14" i="1"/>
  <c r="S31" i="1" s="1"/>
  <c r="S66" i="1" s="1"/>
  <c r="R14" i="1"/>
  <c r="Q14" i="1"/>
  <c r="P14" i="1"/>
  <c r="O14" i="1"/>
  <c r="O31" i="1" s="1"/>
  <c r="O66" i="1" s="1"/>
  <c r="N14" i="1"/>
  <c r="M14" i="1"/>
  <c r="L14" i="1"/>
  <c r="K14" i="1"/>
  <c r="K31" i="1" s="1"/>
  <c r="K66" i="1" s="1"/>
  <c r="J14" i="1"/>
  <c r="I14" i="1"/>
  <c r="H14" i="1"/>
  <c r="G14" i="1"/>
  <c r="G31" i="1" s="1"/>
  <c r="G66" i="1" s="1"/>
  <c r="F14" i="1"/>
  <c r="E14" i="1"/>
  <c r="D14" i="1"/>
  <c r="C14" i="1"/>
  <c r="C31" i="1" s="1"/>
  <c r="C66" i="1" s="1"/>
  <c r="BK13" i="1"/>
  <c r="BJ10" i="1"/>
  <c r="BI10" i="1"/>
  <c r="BI31" i="1" s="1"/>
  <c r="BI66" i="1" s="1"/>
  <c r="BH10" i="1"/>
  <c r="BH31" i="1" s="1"/>
  <c r="BH66" i="1" s="1"/>
  <c r="BG10" i="1"/>
  <c r="BF10" i="1"/>
  <c r="BE10" i="1"/>
  <c r="BE31" i="1" s="1"/>
  <c r="BE66" i="1" s="1"/>
  <c r="BD10" i="1"/>
  <c r="BD31" i="1" s="1"/>
  <c r="BD66" i="1" s="1"/>
  <c r="BC10" i="1"/>
  <c r="BB10" i="1"/>
  <c r="BA10" i="1"/>
  <c r="BA31" i="1" s="1"/>
  <c r="BA66" i="1" s="1"/>
  <c r="AZ10" i="1"/>
  <c r="AZ31" i="1" s="1"/>
  <c r="AZ66" i="1" s="1"/>
  <c r="AY10" i="1"/>
  <c r="AX10" i="1"/>
  <c r="AW10" i="1"/>
  <c r="AW31" i="1" s="1"/>
  <c r="AW66" i="1" s="1"/>
  <c r="AV10" i="1"/>
  <c r="AV31" i="1" s="1"/>
  <c r="AV66" i="1" s="1"/>
  <c r="AU10" i="1"/>
  <c r="AT10" i="1"/>
  <c r="AS10" i="1"/>
  <c r="AS31" i="1" s="1"/>
  <c r="AS66" i="1" s="1"/>
  <c r="AR10" i="1"/>
  <c r="AR31" i="1" s="1"/>
  <c r="AR66" i="1" s="1"/>
  <c r="AQ10" i="1"/>
  <c r="AP10" i="1"/>
  <c r="AO10" i="1"/>
  <c r="AO31" i="1" s="1"/>
  <c r="AO66" i="1" s="1"/>
  <c r="AN10" i="1"/>
  <c r="AN31" i="1" s="1"/>
  <c r="AN66" i="1" s="1"/>
  <c r="AM10" i="1"/>
  <c r="AL10" i="1"/>
  <c r="AK10" i="1"/>
  <c r="AK31" i="1" s="1"/>
  <c r="AK66" i="1" s="1"/>
  <c r="AJ10" i="1"/>
  <c r="AJ31" i="1" s="1"/>
  <c r="AJ66" i="1" s="1"/>
  <c r="AI10" i="1"/>
  <c r="AH10" i="1"/>
  <c r="AG10" i="1"/>
  <c r="AG31" i="1" s="1"/>
  <c r="AG66" i="1" s="1"/>
  <c r="AF10" i="1"/>
  <c r="AF31" i="1" s="1"/>
  <c r="AF66" i="1" s="1"/>
  <c r="AE10" i="1"/>
  <c r="AD10" i="1"/>
  <c r="AC10" i="1"/>
  <c r="AC31" i="1" s="1"/>
  <c r="AC66" i="1" s="1"/>
  <c r="AB10" i="1"/>
  <c r="AB31" i="1" s="1"/>
  <c r="AB66" i="1" s="1"/>
  <c r="AA10" i="1"/>
  <c r="Z10" i="1"/>
  <c r="Y10" i="1"/>
  <c r="Y31" i="1" s="1"/>
  <c r="Y66" i="1" s="1"/>
  <c r="X10" i="1"/>
  <c r="X31" i="1" s="1"/>
  <c r="X66" i="1" s="1"/>
  <c r="W10" i="1"/>
  <c r="V10" i="1"/>
  <c r="U10" i="1"/>
  <c r="U31" i="1" s="1"/>
  <c r="U66" i="1" s="1"/>
  <c r="T10" i="1"/>
  <c r="T31" i="1" s="1"/>
  <c r="T66" i="1" s="1"/>
  <c r="S10" i="1"/>
  <c r="R10" i="1"/>
  <c r="Q10" i="1"/>
  <c r="Q31" i="1" s="1"/>
  <c r="Q66" i="1" s="1"/>
  <c r="P10" i="1"/>
  <c r="P31" i="1" s="1"/>
  <c r="P66" i="1" s="1"/>
  <c r="O10" i="1"/>
  <c r="N10" i="1"/>
  <c r="M10" i="1"/>
  <c r="M31" i="1" s="1"/>
  <c r="M66" i="1" s="1"/>
  <c r="L10" i="1"/>
  <c r="L31" i="1" s="1"/>
  <c r="L66" i="1" s="1"/>
  <c r="K10" i="1"/>
  <c r="J10" i="1"/>
  <c r="I10" i="1"/>
  <c r="I31" i="1" s="1"/>
  <c r="I66" i="1" s="1"/>
  <c r="H10" i="1"/>
  <c r="H31" i="1" s="1"/>
  <c r="H66" i="1" s="1"/>
  <c r="G10" i="1"/>
  <c r="F10" i="1"/>
  <c r="E10" i="1"/>
  <c r="E31" i="1" s="1"/>
  <c r="E66" i="1" s="1"/>
  <c r="D10" i="1"/>
  <c r="D31" i="1" s="1"/>
  <c r="D66" i="1" s="1"/>
  <c r="C10" i="1"/>
  <c r="BK9" i="1"/>
  <c r="J66" i="1" l="1"/>
  <c r="N66" i="1"/>
  <c r="V66" i="1"/>
  <c r="AD66" i="1"/>
  <c r="AL66" i="1"/>
  <c r="AT66" i="1"/>
  <c r="BJ66" i="1"/>
  <c r="BK10" i="1"/>
  <c r="BK31" i="1" s="1"/>
  <c r="BK66" i="1" s="1"/>
  <c r="AP42" i="1"/>
  <c r="AP66" i="1" s="1"/>
  <c r="AT42" i="1"/>
  <c r="AX42" i="1"/>
  <c r="BB42" i="1"/>
  <c r="BB66" i="1" s="1"/>
  <c r="BF42" i="1"/>
  <c r="BJ42" i="1"/>
  <c r="F66" i="1"/>
  <c r="R66" i="1"/>
  <c r="Z66" i="1"/>
  <c r="AH66" i="1"/>
  <c r="AX66" i="1"/>
  <c r="BF66" i="1"/>
  <c r="BK58" i="1"/>
  <c r="BK36" i="1"/>
  <c r="BK42" i="1" s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<sst xmlns="http://schemas.openxmlformats.org/spreadsheetml/2006/main" count="160" uniqueCount="114">
  <si>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</si>
  <si>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</si>
  <si>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2024-03-31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</si>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</sst>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.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4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/>
    <xf numFmtId="0" fontId="3" fillId="0" borderId="0" xfId="0" applyFont="1" applyBorder="1" applyAlignment="1">
      <alignment horizontal="left" vertical="top"/>
    </xf>
    <xf numFmtId="165" fontId="8" fillId="0" borderId="0" xfId="0" applyNumberFormat="1" applyFont="1" applyBorder="1" applyAlignment="1">
      <alignment horizontal="left" vertical="top"/>
    </xf>
    <xf numFmtId="165" fontId="0" fillId="0" borderId="0" xfId="0" applyNumberForma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1"/>
  <sheetViews>
    <sheetView tabSelected="1" zoomScaleNormal="100" workbookViewId="0">
      <selection activeCell="A2" sqref="A2:A6"/>
    </sheetView>
  </sheetViews>
  <sheetFormatPr defaultColWidth="9" defaultRowHeight="15"/>
  <cols>
    <col min="1" max="1" width="10.85546875" style="18" customWidth="1"/>
    <col min="2" max="2" width="65.140625" style="18" customWidth="1"/>
    <col min="3" max="62" width="6.85546875" style="18" customWidth="1"/>
    <col min="63" max="63" width="10.85546875" style="18" customWidth="1"/>
    <col min="64" max="1023" width="9.140625" style="18" customWidth="1"/>
    <col min="1024" max="1025" width="8.7109375" style="18" customWidth="1"/>
    <col min="1026" max="16384" width="9" style="40"/>
  </cols>
  <sheetData>
    <row r="1" spans="1:1025" customForma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</row>
    <row r="2" spans="1:1025" customFormat="1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</row>
    <row r="3" spans="1:1025" customFormat="1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</row>
    <row r="4" spans="1:1025" customFormat="1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</row>
    <row r="5" spans="1:1025" customFormat="1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</row>
    <row r="6" spans="1:1025" customFormat="1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</row>
    <row r="7" spans="1:1025" customFormat="1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</row>
    <row r="8" spans="1:1025" customFormat="1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</row>
    <row r="9" spans="1:1025" customFormat="1">
      <c r="A9" s="15"/>
      <c r="B9" s="14" t="s">
        <v>15</v>
      </c>
      <c r="C9" s="16">
        <v>0</v>
      </c>
      <c r="D9" s="16">
        <v>57.60477908</v>
      </c>
      <c r="E9" s="16">
        <v>0</v>
      </c>
      <c r="F9" s="16">
        <v>0</v>
      </c>
      <c r="G9" s="16">
        <v>0</v>
      </c>
      <c r="H9" s="16">
        <v>6.0166619999999997E-2</v>
      </c>
      <c r="I9" s="16">
        <v>32.979378939999997</v>
      </c>
      <c r="J9" s="16">
        <v>0</v>
      </c>
      <c r="K9" s="16">
        <v>0</v>
      </c>
      <c r="L9" s="16">
        <v>0.15071013999999999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4.164909E-2</v>
      </c>
      <c r="S9" s="16">
        <v>0</v>
      </c>
      <c r="T9" s="16">
        <v>0</v>
      </c>
      <c r="U9" s="16">
        <v>0</v>
      </c>
      <c r="V9" s="16">
        <v>3.024048E-2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3.7703285200000001</v>
      </c>
      <c r="AC9" s="16">
        <v>15.541088240000001</v>
      </c>
      <c r="AD9" s="16">
        <v>0</v>
      </c>
      <c r="AE9" s="16">
        <v>0</v>
      </c>
      <c r="AF9" s="16">
        <v>28.021534979999998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1.5942918100000001</v>
      </c>
      <c r="AM9" s="16">
        <v>0.19725993</v>
      </c>
      <c r="AN9" s="16">
        <v>0</v>
      </c>
      <c r="AO9" s="16">
        <v>0</v>
      </c>
      <c r="AP9" s="16">
        <v>7.0425711700000004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3.7984810000000001E-2</v>
      </c>
      <c r="AW9" s="16">
        <v>0</v>
      </c>
      <c r="AX9" s="16">
        <v>0</v>
      </c>
      <c r="AY9" s="16">
        <v>0</v>
      </c>
      <c r="AZ9" s="16">
        <v>6.2459300000000002E-2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1.8767099999999998E-2</v>
      </c>
      <c r="BG9" s="16">
        <v>0</v>
      </c>
      <c r="BH9" s="16">
        <v>0</v>
      </c>
      <c r="BI9" s="16">
        <v>0</v>
      </c>
      <c r="BJ9" s="16">
        <v>3.0003229999999999E-2</v>
      </c>
      <c r="BK9" s="16">
        <f>SUM(C9:BJ9)</f>
        <v>147.18321344000003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</row>
    <row r="10" spans="1:1025" customFormat="1">
      <c r="A10" s="15"/>
      <c r="B10" s="17" t="s">
        <v>16</v>
      </c>
      <c r="C10" s="11">
        <f t="shared" ref="C10:AH10" si="0">SUM(C9:C9)</f>
        <v>0</v>
      </c>
      <c r="D10" s="11">
        <f t="shared" si="0"/>
        <v>57.60477908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6.0166619999999997E-2</v>
      </c>
      <c r="I10" s="11">
        <f t="shared" si="0"/>
        <v>32.979378939999997</v>
      </c>
      <c r="J10" s="11">
        <f t="shared" si="0"/>
        <v>0</v>
      </c>
      <c r="K10" s="11">
        <f t="shared" si="0"/>
        <v>0</v>
      </c>
      <c r="L10" s="11">
        <f t="shared" si="0"/>
        <v>0.15071013999999999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4.164909E-2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3.024048E-2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3.7703285200000001</v>
      </c>
      <c r="AC10" s="11">
        <f t="shared" si="0"/>
        <v>15.541088240000001</v>
      </c>
      <c r="AD10" s="11">
        <f t="shared" si="0"/>
        <v>0</v>
      </c>
      <c r="AE10" s="11">
        <f t="shared" si="0"/>
        <v>0</v>
      </c>
      <c r="AF10" s="11">
        <f t="shared" si="0"/>
        <v>28.021534979999998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1.5942918100000001</v>
      </c>
      <c r="AM10" s="11">
        <f t="shared" si="1"/>
        <v>0.19725993</v>
      </c>
      <c r="AN10" s="11">
        <f t="shared" si="1"/>
        <v>0</v>
      </c>
      <c r="AO10" s="11">
        <f t="shared" si="1"/>
        <v>0</v>
      </c>
      <c r="AP10" s="11">
        <f t="shared" si="1"/>
        <v>7.0425711700000004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3.7984810000000001E-2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6.2459300000000002E-2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1.8767099999999998E-2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3.0003229999999999E-2</v>
      </c>
      <c r="BK10" s="11">
        <f t="shared" si="1"/>
        <v>147.18321344000003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</row>
    <row r="11" spans="1:1025" customFormat="1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</row>
    <row r="12" spans="1:1025" customFormat="1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</row>
    <row r="13" spans="1:1025" customFormat="1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customFormat="1">
      <c r="A14" s="15"/>
      <c r="B14" s="17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customFormat="1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</row>
    <row r="16" spans="1:1025" customFormat="1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</row>
    <row r="17" spans="1:1025" customFormat="1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</row>
    <row r="18" spans="1:1025" customFormat="1">
      <c r="A18" s="15"/>
      <c r="B18" s="17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</row>
    <row r="19" spans="1:1025" customFormat="1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customFormat="1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</row>
    <row r="21" spans="1:1025" customFormat="1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</row>
    <row r="22" spans="1:1025" customFormat="1">
      <c r="A22" s="15"/>
      <c r="B22" s="17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customFormat="1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</row>
    <row r="24" spans="1:1025" customFormat="1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</row>
    <row r="25" spans="1:1025" customFormat="1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</row>
    <row r="26" spans="1:1025" customFormat="1">
      <c r="A26" s="15"/>
      <c r="B26" s="17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customFormat="1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</row>
    <row r="28" spans="1:1025" customFormat="1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</row>
    <row r="29" spans="1:1025" customFormat="1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</row>
    <row r="30" spans="1:1025" customFormat="1">
      <c r="A30" s="15"/>
      <c r="B30" s="17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</row>
    <row r="31" spans="1:1025" customFormat="1">
      <c r="A31" s="15"/>
      <c r="B31" s="17" t="s">
        <v>33</v>
      </c>
      <c r="C31" s="11">
        <f t="shared" ref="C31:AH31" si="12">SUM(C9:C30)/2</f>
        <v>0</v>
      </c>
      <c r="D31" s="11">
        <f t="shared" si="12"/>
        <v>57.60477908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6.0166619999999997E-2</v>
      </c>
      <c r="I31" s="11">
        <f t="shared" si="12"/>
        <v>32.979378939999997</v>
      </c>
      <c r="J31" s="11">
        <f t="shared" si="12"/>
        <v>0</v>
      </c>
      <c r="K31" s="11">
        <f t="shared" si="12"/>
        <v>0</v>
      </c>
      <c r="L31" s="11">
        <f t="shared" si="12"/>
        <v>0.15071013999999999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4.164909E-2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3.024048E-2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3.7703285200000001</v>
      </c>
      <c r="AC31" s="11">
        <f t="shared" si="12"/>
        <v>15.541088240000001</v>
      </c>
      <c r="AD31" s="11">
        <f t="shared" si="12"/>
        <v>0</v>
      </c>
      <c r="AE31" s="11">
        <f t="shared" si="12"/>
        <v>0</v>
      </c>
      <c r="AF31" s="11">
        <f t="shared" si="12"/>
        <v>28.021534979999998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1.5942918100000001</v>
      </c>
      <c r="AM31" s="11">
        <f t="shared" si="13"/>
        <v>0.19725993</v>
      </c>
      <c r="AN31" s="11">
        <f t="shared" si="13"/>
        <v>0</v>
      </c>
      <c r="AO31" s="11">
        <f t="shared" si="13"/>
        <v>0</v>
      </c>
      <c r="AP31" s="11">
        <f t="shared" si="13"/>
        <v>7.0425711700000004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3.7984810000000001E-2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6.2459300000000002E-2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1.8767099999999998E-2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3.0003229999999999E-2</v>
      </c>
      <c r="BK31" s="11">
        <f t="shared" si="13"/>
        <v>147.18321344000003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</row>
    <row r="32" spans="1:1025" customFormat="1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</row>
    <row r="33" spans="1:1025" customFormat="1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customFormat="1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</row>
    <row r="35" spans="1:1025" customFormat="1">
      <c r="A35" s="15"/>
      <c r="B35" s="14" t="s">
        <v>37</v>
      </c>
      <c r="C35" s="16">
        <v>0</v>
      </c>
      <c r="D35" s="16">
        <v>36.529173540000002</v>
      </c>
      <c r="E35" s="16">
        <v>0</v>
      </c>
      <c r="F35" s="16">
        <v>0</v>
      </c>
      <c r="G35" s="16">
        <v>0</v>
      </c>
      <c r="H35" s="16">
        <v>1.94664781</v>
      </c>
      <c r="I35" s="16">
        <v>9.4706944100000001</v>
      </c>
      <c r="J35" s="16">
        <v>0</v>
      </c>
      <c r="K35" s="16">
        <v>0</v>
      </c>
      <c r="L35" s="16">
        <v>1.0359449999999999E-2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1.9084250199999999</v>
      </c>
      <c r="S35" s="16">
        <v>1.9975E-4</v>
      </c>
      <c r="T35" s="16">
        <v>0</v>
      </c>
      <c r="U35" s="16">
        <v>0</v>
      </c>
      <c r="V35" s="16">
        <v>4.0587970000000001E-2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34.853573539999999</v>
      </c>
      <c r="AC35" s="16">
        <v>2.20686428</v>
      </c>
      <c r="AD35" s="16">
        <v>0</v>
      </c>
      <c r="AE35" s="16">
        <v>0</v>
      </c>
      <c r="AF35" s="16">
        <v>46.722568799999998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18.528664389999999</v>
      </c>
      <c r="AM35" s="16">
        <v>0.68609425999999996</v>
      </c>
      <c r="AN35" s="16">
        <v>0</v>
      </c>
      <c r="AO35" s="16">
        <v>0</v>
      </c>
      <c r="AP35" s="16">
        <v>23.85571289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0.43431025000000001</v>
      </c>
      <c r="AW35" s="16">
        <v>2.802197E-2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0.25374591000000002</v>
      </c>
      <c r="BG35" s="16">
        <v>1.5623499999999999E-3</v>
      </c>
      <c r="BH35" s="16">
        <v>0</v>
      </c>
      <c r="BI35" s="16">
        <v>0</v>
      </c>
      <c r="BJ35" s="16">
        <v>0</v>
      </c>
      <c r="BK35" s="16">
        <f>SUM(C35:BJ35)</f>
        <v>177.47720659000001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</row>
    <row r="36" spans="1:1025" customFormat="1">
      <c r="A36" s="15"/>
      <c r="B36" s="17" t="s">
        <v>16</v>
      </c>
      <c r="C36" s="11">
        <f t="shared" ref="C36:AH36" si="14">SUM(C35:C35)</f>
        <v>0</v>
      </c>
      <c r="D36" s="11">
        <f t="shared" si="14"/>
        <v>36.529173540000002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1.94664781</v>
      </c>
      <c r="I36" s="11">
        <f t="shared" si="14"/>
        <v>9.4706944100000001</v>
      </c>
      <c r="J36" s="11">
        <f t="shared" si="14"/>
        <v>0</v>
      </c>
      <c r="K36" s="11">
        <f t="shared" si="14"/>
        <v>0</v>
      </c>
      <c r="L36" s="11">
        <f t="shared" si="14"/>
        <v>1.0359449999999999E-2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1.9084250199999999</v>
      </c>
      <c r="S36" s="11">
        <f t="shared" si="14"/>
        <v>1.9975E-4</v>
      </c>
      <c r="T36" s="11">
        <f t="shared" si="14"/>
        <v>0</v>
      </c>
      <c r="U36" s="11">
        <f t="shared" si="14"/>
        <v>0</v>
      </c>
      <c r="V36" s="11">
        <f t="shared" si="14"/>
        <v>4.0587970000000001E-2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34.853573539999999</v>
      </c>
      <c r="AC36" s="11">
        <f t="shared" si="14"/>
        <v>2.20686428</v>
      </c>
      <c r="AD36" s="11">
        <f t="shared" si="14"/>
        <v>0</v>
      </c>
      <c r="AE36" s="11">
        <f t="shared" si="14"/>
        <v>0</v>
      </c>
      <c r="AF36" s="11">
        <f t="shared" si="14"/>
        <v>46.722568799999998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18.528664389999999</v>
      </c>
      <c r="AM36" s="11">
        <f t="shared" si="15"/>
        <v>0.68609425999999996</v>
      </c>
      <c r="AN36" s="11">
        <f t="shared" si="15"/>
        <v>0</v>
      </c>
      <c r="AO36" s="11">
        <f t="shared" si="15"/>
        <v>0</v>
      </c>
      <c r="AP36" s="11">
        <f t="shared" si="15"/>
        <v>23.85571289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0.43431025000000001</v>
      </c>
      <c r="AW36" s="11">
        <f t="shared" si="15"/>
        <v>2.802197E-2</v>
      </c>
      <c r="AX36" s="11">
        <f t="shared" si="15"/>
        <v>0</v>
      </c>
      <c r="AY36" s="11">
        <f t="shared" si="15"/>
        <v>0</v>
      </c>
      <c r="AZ36" s="11">
        <f t="shared" si="15"/>
        <v>0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0.25374591000000002</v>
      </c>
      <c r="BG36" s="11">
        <f t="shared" si="15"/>
        <v>1.5623499999999999E-3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177.47720659000001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customFormat="1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</row>
    <row r="38" spans="1:1025" customFormat="1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</row>
    <row r="39" spans="1:1025" customFormat="1">
      <c r="A39" s="15"/>
      <c r="B39" s="14" t="s">
        <v>39</v>
      </c>
      <c r="C39" s="16">
        <v>0</v>
      </c>
      <c r="D39" s="16">
        <v>135.15130292000001</v>
      </c>
      <c r="E39" s="16">
        <v>0</v>
      </c>
      <c r="F39" s="16">
        <v>0</v>
      </c>
      <c r="G39" s="16">
        <v>0</v>
      </c>
      <c r="H39" s="16">
        <v>4.0551168400000002</v>
      </c>
      <c r="I39" s="16">
        <v>49.731394969999997</v>
      </c>
      <c r="J39" s="16">
        <v>0</v>
      </c>
      <c r="K39" s="16">
        <v>0</v>
      </c>
      <c r="L39" s="16">
        <v>118.38851833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1.5446633000000001</v>
      </c>
      <c r="S39" s="16">
        <v>2.4700730900000001</v>
      </c>
      <c r="T39" s="16">
        <v>0</v>
      </c>
      <c r="U39" s="16">
        <v>0</v>
      </c>
      <c r="V39" s="16">
        <v>22.090516390000001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1.63746565</v>
      </c>
      <c r="AC39" s="16">
        <v>4.6792524100000001</v>
      </c>
      <c r="AD39" s="16">
        <v>0</v>
      </c>
      <c r="AE39" s="16">
        <v>0</v>
      </c>
      <c r="AF39" s="16">
        <v>15.71976145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0.82853069999999995</v>
      </c>
      <c r="AM39" s="16">
        <v>1.0838499999999999E-3</v>
      </c>
      <c r="AN39" s="16">
        <v>0</v>
      </c>
      <c r="AO39" s="16">
        <v>0</v>
      </c>
      <c r="AP39" s="16">
        <v>4.3811234800000003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1.629968E-2</v>
      </c>
      <c r="AW39" s="16">
        <v>6.4079849999999994E-2</v>
      </c>
      <c r="AX39" s="16">
        <v>0</v>
      </c>
      <c r="AY39" s="16">
        <v>0</v>
      </c>
      <c r="AZ39" s="16">
        <v>0.36421358999999998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1.143163E-2</v>
      </c>
      <c r="BG39" s="16">
        <v>5.038956E-2</v>
      </c>
      <c r="BH39" s="16">
        <v>0</v>
      </c>
      <c r="BI39" s="16">
        <v>0</v>
      </c>
      <c r="BJ39" s="16">
        <v>0</v>
      </c>
      <c r="BK39" s="16">
        <f>SUM(C39:BJ39)</f>
        <v>361.18521769000006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customFormat="1">
      <c r="A40" s="15"/>
      <c r="B40" s="14" t="s">
        <v>40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2.2291470200000001</v>
      </c>
      <c r="I40" s="16">
        <v>9.6973522400000007</v>
      </c>
      <c r="J40" s="16">
        <v>0</v>
      </c>
      <c r="K40" s="16">
        <v>0</v>
      </c>
      <c r="L40" s="16">
        <v>31.450659349999999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1.85810305</v>
      </c>
      <c r="S40" s="16">
        <v>0.82810342000000003</v>
      </c>
      <c r="T40" s="16">
        <v>0</v>
      </c>
      <c r="U40" s="16">
        <v>0</v>
      </c>
      <c r="V40" s="16">
        <v>3.1376762600000001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228.63230032999999</v>
      </c>
      <c r="AC40" s="16">
        <v>16.569533209999999</v>
      </c>
      <c r="AD40" s="16">
        <v>0</v>
      </c>
      <c r="AE40" s="16">
        <v>0</v>
      </c>
      <c r="AF40" s="16">
        <v>401.37612582999998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131.23125888000001</v>
      </c>
      <c r="AM40" s="16">
        <v>4.0747628200000001</v>
      </c>
      <c r="AN40" s="16">
        <v>6.4995140000000007E-2</v>
      </c>
      <c r="AO40" s="16">
        <v>0</v>
      </c>
      <c r="AP40" s="16">
        <v>209.33983746000001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1.4000313</v>
      </c>
      <c r="AW40" s="16">
        <v>9.7170560000000003E-2</v>
      </c>
      <c r="AX40" s="16">
        <v>0</v>
      </c>
      <c r="AY40" s="16">
        <v>0</v>
      </c>
      <c r="AZ40" s="16">
        <v>0.95991137000000004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0.62890597000000004</v>
      </c>
      <c r="BG40" s="16">
        <v>1.1369840000000001E-2</v>
      </c>
      <c r="BH40" s="16">
        <v>0</v>
      </c>
      <c r="BI40" s="16">
        <v>0</v>
      </c>
      <c r="BJ40" s="16">
        <v>7.0681330000000001E-2</v>
      </c>
      <c r="BK40" s="16">
        <f>SUM(C40:BJ40)</f>
        <v>1043.6579253800003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</row>
    <row r="41" spans="1:1025" customFormat="1">
      <c r="A41" s="15"/>
      <c r="B41" s="17" t="s">
        <v>20</v>
      </c>
      <c r="C41" s="11">
        <f t="shared" ref="C41:AH41" si="16">SUM(C39:C40)</f>
        <v>0</v>
      </c>
      <c r="D41" s="11">
        <f t="shared" si="16"/>
        <v>135.15130292000001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6.2842638600000003</v>
      </c>
      <c r="I41" s="11">
        <f t="shared" si="16"/>
        <v>59.428747209999997</v>
      </c>
      <c r="J41" s="11">
        <f t="shared" si="16"/>
        <v>0</v>
      </c>
      <c r="K41" s="11">
        <f t="shared" si="16"/>
        <v>0</v>
      </c>
      <c r="L41" s="11">
        <f t="shared" si="16"/>
        <v>149.83917768000001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3.4027663500000003</v>
      </c>
      <c r="S41" s="11">
        <f t="shared" si="16"/>
        <v>3.2981765100000002</v>
      </c>
      <c r="T41" s="11">
        <f t="shared" si="16"/>
        <v>0</v>
      </c>
      <c r="U41" s="11">
        <f t="shared" si="16"/>
        <v>0</v>
      </c>
      <c r="V41" s="11">
        <f t="shared" si="16"/>
        <v>25.22819265</v>
      </c>
      <c r="W41" s="11">
        <f t="shared" si="16"/>
        <v>0</v>
      </c>
      <c r="X41" s="11">
        <f t="shared" si="16"/>
        <v>0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230.26976597999999</v>
      </c>
      <c r="AC41" s="11">
        <f t="shared" si="16"/>
        <v>21.24878562</v>
      </c>
      <c r="AD41" s="11">
        <f t="shared" si="16"/>
        <v>0</v>
      </c>
      <c r="AE41" s="11">
        <f t="shared" si="16"/>
        <v>0</v>
      </c>
      <c r="AF41" s="11">
        <f t="shared" si="16"/>
        <v>417.09588728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132.05978958</v>
      </c>
      <c r="AM41" s="11">
        <f t="shared" si="17"/>
        <v>4.0758466699999998</v>
      </c>
      <c r="AN41" s="11">
        <f t="shared" si="17"/>
        <v>6.4995140000000007E-2</v>
      </c>
      <c r="AO41" s="11">
        <f t="shared" si="17"/>
        <v>0</v>
      </c>
      <c r="AP41" s="11">
        <f t="shared" si="17"/>
        <v>213.72096094000003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1.4163309799999999</v>
      </c>
      <c r="AW41" s="11">
        <f t="shared" si="17"/>
        <v>0.16125041000000001</v>
      </c>
      <c r="AX41" s="11">
        <f t="shared" si="17"/>
        <v>0</v>
      </c>
      <c r="AY41" s="11">
        <f t="shared" si="17"/>
        <v>0</v>
      </c>
      <c r="AZ41" s="11">
        <f t="shared" si="17"/>
        <v>1.32412496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0.64033760000000006</v>
      </c>
      <c r="BG41" s="11">
        <f t="shared" si="17"/>
        <v>6.1759399999999999E-2</v>
      </c>
      <c r="BH41" s="11">
        <f t="shared" si="17"/>
        <v>0</v>
      </c>
      <c r="BI41" s="11">
        <f t="shared" si="17"/>
        <v>0</v>
      </c>
      <c r="BJ41" s="11">
        <f t="shared" si="17"/>
        <v>7.0681330000000001E-2</v>
      </c>
      <c r="BK41" s="11">
        <f t="shared" si="17"/>
        <v>1404.8431430700002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</row>
    <row r="42" spans="1:1025" customFormat="1">
      <c r="A42" s="15"/>
      <c r="B42" s="17" t="s">
        <v>41</v>
      </c>
      <c r="C42" s="11">
        <f t="shared" ref="C42:AH42" si="18">SUM(C35:C41)/2</f>
        <v>0</v>
      </c>
      <c r="D42" s="11">
        <f t="shared" si="18"/>
        <v>171.68047646000002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8.2309116699999993</v>
      </c>
      <c r="I42" s="11">
        <f t="shared" si="18"/>
        <v>68.899441620000005</v>
      </c>
      <c r="J42" s="11">
        <f t="shared" si="18"/>
        <v>0</v>
      </c>
      <c r="K42" s="11">
        <f t="shared" si="18"/>
        <v>0</v>
      </c>
      <c r="L42" s="11">
        <f t="shared" si="18"/>
        <v>149.84953712999999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5.3111913700000004</v>
      </c>
      <c r="S42" s="11">
        <f t="shared" si="18"/>
        <v>3.2983762600000004</v>
      </c>
      <c r="T42" s="11">
        <f t="shared" si="18"/>
        <v>0</v>
      </c>
      <c r="U42" s="11">
        <f t="shared" si="18"/>
        <v>0</v>
      </c>
      <c r="V42" s="11">
        <f t="shared" si="18"/>
        <v>25.268780620000001</v>
      </c>
      <c r="W42" s="11">
        <f t="shared" si="18"/>
        <v>0</v>
      </c>
      <c r="X42" s="11">
        <f t="shared" si="18"/>
        <v>0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265.12333952</v>
      </c>
      <c r="AC42" s="11">
        <f t="shared" si="18"/>
        <v>23.455649899999997</v>
      </c>
      <c r="AD42" s="11">
        <f t="shared" si="18"/>
        <v>0</v>
      </c>
      <c r="AE42" s="11">
        <f t="shared" si="18"/>
        <v>0</v>
      </c>
      <c r="AF42" s="11">
        <f t="shared" si="18"/>
        <v>463.81845608000003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150.58845396999999</v>
      </c>
      <c r="AM42" s="11">
        <f t="shared" si="19"/>
        <v>4.7619409299999997</v>
      </c>
      <c r="AN42" s="11">
        <f t="shared" si="19"/>
        <v>6.4995140000000007E-2</v>
      </c>
      <c r="AO42" s="11">
        <f t="shared" si="19"/>
        <v>0</v>
      </c>
      <c r="AP42" s="11">
        <f t="shared" si="19"/>
        <v>237.57667383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1.8506412299999999</v>
      </c>
      <c r="AW42" s="11">
        <f t="shared" si="19"/>
        <v>0.18927238000000002</v>
      </c>
      <c r="AX42" s="11">
        <f t="shared" si="19"/>
        <v>0</v>
      </c>
      <c r="AY42" s="11">
        <f t="shared" si="19"/>
        <v>0</v>
      </c>
      <c r="AZ42" s="11">
        <f t="shared" si="19"/>
        <v>1.32412496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0.89408351000000008</v>
      </c>
      <c r="BG42" s="11">
        <f t="shared" si="19"/>
        <v>6.3321749999999996E-2</v>
      </c>
      <c r="BH42" s="11">
        <f t="shared" si="19"/>
        <v>0</v>
      </c>
      <c r="BI42" s="11">
        <f t="shared" si="19"/>
        <v>0</v>
      </c>
      <c r="BJ42" s="11">
        <f t="shared" si="19"/>
        <v>7.0681330000000001E-2</v>
      </c>
      <c r="BK42" s="11">
        <f t="shared" si="19"/>
        <v>1582.3203496600004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customFormat="1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</row>
    <row r="44" spans="1:1025" customFormat="1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</row>
    <row r="45" spans="1:1025" customFormat="1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customFormat="1">
      <c r="A46" s="15"/>
      <c r="B46" s="14" t="s">
        <v>44</v>
      </c>
      <c r="C46" s="16">
        <v>0</v>
      </c>
      <c r="D46" s="16">
        <v>624.50164141000005</v>
      </c>
      <c r="E46" s="16">
        <v>0</v>
      </c>
      <c r="F46" s="16">
        <v>0</v>
      </c>
      <c r="G46" s="16">
        <v>0</v>
      </c>
      <c r="H46" s="16">
        <v>3.2059893800000001</v>
      </c>
      <c r="I46" s="16">
        <v>19.154386599999999</v>
      </c>
      <c r="J46" s="16">
        <v>0</v>
      </c>
      <c r="K46" s="16">
        <v>0</v>
      </c>
      <c r="L46" s="16">
        <v>40.546965960000001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1.6288178499999999</v>
      </c>
      <c r="S46" s="16">
        <v>1.6697700000000001E-3</v>
      </c>
      <c r="T46" s="16">
        <v>0</v>
      </c>
      <c r="U46" s="16">
        <v>0</v>
      </c>
      <c r="V46" s="16">
        <v>4.4003028300000002</v>
      </c>
      <c r="W46" s="16">
        <v>0</v>
      </c>
      <c r="X46" s="16">
        <v>2.4233200000000001E-3</v>
      </c>
      <c r="Y46" s="16">
        <v>0</v>
      </c>
      <c r="Z46" s="16">
        <v>0</v>
      </c>
      <c r="AA46" s="16">
        <v>0</v>
      </c>
      <c r="AB46" s="16">
        <v>442.12037379999998</v>
      </c>
      <c r="AC46" s="16">
        <v>97.525244389999997</v>
      </c>
      <c r="AD46" s="16">
        <v>0.25855327</v>
      </c>
      <c r="AE46" s="16">
        <v>0</v>
      </c>
      <c r="AF46" s="16">
        <v>1818.4192101799999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253.32694612</v>
      </c>
      <c r="AM46" s="16">
        <v>22.61304015</v>
      </c>
      <c r="AN46" s="16">
        <v>0</v>
      </c>
      <c r="AO46" s="16">
        <v>0</v>
      </c>
      <c r="AP46" s="16">
        <v>626.97363404999999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1.9162942199999999</v>
      </c>
      <c r="AW46" s="16">
        <v>1.6580785</v>
      </c>
      <c r="AX46" s="16">
        <v>0</v>
      </c>
      <c r="AY46" s="16">
        <v>0</v>
      </c>
      <c r="AZ46" s="16">
        <v>4.5640317499999998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0.83221593999999999</v>
      </c>
      <c r="BG46" s="16">
        <v>6.3956500000000001E-3</v>
      </c>
      <c r="BH46" s="16">
        <v>0</v>
      </c>
      <c r="BI46" s="16">
        <v>0</v>
      </c>
      <c r="BJ46" s="16">
        <v>0.83409376000000002</v>
      </c>
      <c r="BK46" s="16">
        <f>SUM(C46:BJ46)</f>
        <v>3964.4903088999995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</row>
    <row r="47" spans="1:1025" customFormat="1">
      <c r="A47" s="15"/>
      <c r="B47" s="17" t="s">
        <v>16</v>
      </c>
      <c r="C47" s="11">
        <f t="shared" ref="C47:AH47" si="20">SUM(C46:C46)</f>
        <v>0</v>
      </c>
      <c r="D47" s="11">
        <f t="shared" si="20"/>
        <v>624.50164141000005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3.2059893800000001</v>
      </c>
      <c r="I47" s="11">
        <f t="shared" si="20"/>
        <v>19.154386599999999</v>
      </c>
      <c r="J47" s="11">
        <f t="shared" si="20"/>
        <v>0</v>
      </c>
      <c r="K47" s="11">
        <f t="shared" si="20"/>
        <v>0</v>
      </c>
      <c r="L47" s="11">
        <f t="shared" si="20"/>
        <v>40.546965960000001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1.6288178499999999</v>
      </c>
      <c r="S47" s="11">
        <f t="shared" si="20"/>
        <v>1.6697700000000001E-3</v>
      </c>
      <c r="T47" s="11">
        <f t="shared" si="20"/>
        <v>0</v>
      </c>
      <c r="U47" s="11">
        <f t="shared" si="20"/>
        <v>0</v>
      </c>
      <c r="V47" s="11">
        <f t="shared" si="20"/>
        <v>4.4003028300000002</v>
      </c>
      <c r="W47" s="11">
        <f t="shared" si="20"/>
        <v>0</v>
      </c>
      <c r="X47" s="11">
        <f t="shared" si="20"/>
        <v>2.4233200000000001E-3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442.12037379999998</v>
      </c>
      <c r="AC47" s="11">
        <f t="shared" si="20"/>
        <v>97.525244389999997</v>
      </c>
      <c r="AD47" s="11">
        <f t="shared" si="20"/>
        <v>0.25855327</v>
      </c>
      <c r="AE47" s="11">
        <f t="shared" si="20"/>
        <v>0</v>
      </c>
      <c r="AF47" s="11">
        <f t="shared" si="20"/>
        <v>1818.4192101799999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253.32694612</v>
      </c>
      <c r="AM47" s="11">
        <f t="shared" si="21"/>
        <v>22.61304015</v>
      </c>
      <c r="AN47" s="11">
        <f t="shared" si="21"/>
        <v>0</v>
      </c>
      <c r="AO47" s="11">
        <f t="shared" si="21"/>
        <v>0</v>
      </c>
      <c r="AP47" s="11">
        <f t="shared" si="21"/>
        <v>626.97363404999999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1.9162942199999999</v>
      </c>
      <c r="AW47" s="11">
        <f t="shared" si="21"/>
        <v>1.6580785</v>
      </c>
      <c r="AX47" s="11">
        <f t="shared" si="21"/>
        <v>0</v>
      </c>
      <c r="AY47" s="11">
        <f t="shared" si="21"/>
        <v>0</v>
      </c>
      <c r="AZ47" s="11">
        <f t="shared" si="21"/>
        <v>4.5640317499999998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0.83221593999999999</v>
      </c>
      <c r="BG47" s="11">
        <f t="shared" si="21"/>
        <v>6.3956500000000001E-3</v>
      </c>
      <c r="BH47" s="11">
        <f t="shared" si="21"/>
        <v>0</v>
      </c>
      <c r="BI47" s="11">
        <f t="shared" si="21"/>
        <v>0</v>
      </c>
      <c r="BJ47" s="11">
        <f t="shared" si="21"/>
        <v>0.83409376000000002</v>
      </c>
      <c r="BK47" s="11">
        <f t="shared" si="21"/>
        <v>3964.4903088999995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</row>
    <row r="48" spans="1:1025" customFormat="1">
      <c r="A48" s="15"/>
      <c r="B48" s="17" t="s">
        <v>45</v>
      </c>
      <c r="C48" s="11">
        <f t="shared" ref="C48:AH48" si="22">SUM(C46:C47)/2</f>
        <v>0</v>
      </c>
      <c r="D48" s="11">
        <f t="shared" si="22"/>
        <v>624.50164141000005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3.2059893800000001</v>
      </c>
      <c r="I48" s="11">
        <f t="shared" si="22"/>
        <v>19.154386599999999</v>
      </c>
      <c r="J48" s="11">
        <f t="shared" si="22"/>
        <v>0</v>
      </c>
      <c r="K48" s="11">
        <f t="shared" si="22"/>
        <v>0</v>
      </c>
      <c r="L48" s="11">
        <f t="shared" si="22"/>
        <v>40.546965960000001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1.6288178499999999</v>
      </c>
      <c r="S48" s="11">
        <f t="shared" si="22"/>
        <v>1.6697700000000001E-3</v>
      </c>
      <c r="T48" s="11">
        <f t="shared" si="22"/>
        <v>0</v>
      </c>
      <c r="U48" s="11">
        <f t="shared" si="22"/>
        <v>0</v>
      </c>
      <c r="V48" s="11">
        <f t="shared" si="22"/>
        <v>4.4003028300000002</v>
      </c>
      <c r="W48" s="11">
        <f t="shared" si="22"/>
        <v>0</v>
      </c>
      <c r="X48" s="11">
        <f t="shared" si="22"/>
        <v>2.4233200000000001E-3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442.12037379999998</v>
      </c>
      <c r="AC48" s="11">
        <f t="shared" si="22"/>
        <v>97.525244389999997</v>
      </c>
      <c r="AD48" s="11">
        <f t="shared" si="22"/>
        <v>0.25855327</v>
      </c>
      <c r="AE48" s="11">
        <f t="shared" si="22"/>
        <v>0</v>
      </c>
      <c r="AF48" s="11">
        <f t="shared" si="22"/>
        <v>1818.4192101799999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253.32694612</v>
      </c>
      <c r="AM48" s="11">
        <f t="shared" si="23"/>
        <v>22.61304015</v>
      </c>
      <c r="AN48" s="11">
        <f t="shared" si="23"/>
        <v>0</v>
      </c>
      <c r="AO48" s="11">
        <f t="shared" si="23"/>
        <v>0</v>
      </c>
      <c r="AP48" s="11">
        <f t="shared" si="23"/>
        <v>626.97363404999999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1.9162942199999999</v>
      </c>
      <c r="AW48" s="11">
        <f t="shared" si="23"/>
        <v>1.6580785</v>
      </c>
      <c r="AX48" s="11">
        <f t="shared" si="23"/>
        <v>0</v>
      </c>
      <c r="AY48" s="11">
        <f t="shared" si="23"/>
        <v>0</v>
      </c>
      <c r="AZ48" s="11">
        <f t="shared" si="23"/>
        <v>4.5640317499999998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0.83221593999999999</v>
      </c>
      <c r="BG48" s="11">
        <f t="shared" si="23"/>
        <v>6.3956500000000001E-3</v>
      </c>
      <c r="BH48" s="11">
        <f t="shared" si="23"/>
        <v>0</v>
      </c>
      <c r="BI48" s="11">
        <f t="shared" si="23"/>
        <v>0</v>
      </c>
      <c r="BJ48" s="11">
        <f t="shared" si="23"/>
        <v>0.83409376000000002</v>
      </c>
      <c r="BK48" s="11">
        <f t="shared" si="23"/>
        <v>3964.4903088999995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</row>
    <row r="49" spans="1:1025" customFormat="1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</row>
    <row r="50" spans="1:1025" customFormat="1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</row>
    <row r="51" spans="1:1025" customFormat="1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</row>
    <row r="52" spans="1:1025" customFormat="1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</row>
    <row r="53" spans="1:1025" customFormat="1">
      <c r="A53" s="15"/>
      <c r="B53" s="17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</row>
    <row r="54" spans="1:1025" customFormat="1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8"/>
      <c r="AMK54" s="8"/>
    </row>
    <row r="55" spans="1:1025" customFormat="1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8"/>
      <c r="AMK55" s="8"/>
    </row>
    <row r="56" spans="1:1025" customFormat="1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</row>
    <row r="57" spans="1:1025" customFormat="1">
      <c r="A57" s="15"/>
      <c r="B57" s="17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8"/>
      <c r="AMK57" s="8"/>
    </row>
    <row r="58" spans="1:1025" customFormat="1">
      <c r="A58" s="15"/>
      <c r="B58" s="17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8"/>
      <c r="AMK58" s="8"/>
    </row>
    <row r="59" spans="1:1025" customFormat="1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  <c r="AMK59" s="8"/>
    </row>
    <row r="60" spans="1:1025" customFormat="1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8"/>
      <c r="AMK60" s="8"/>
    </row>
    <row r="61" spans="1:1025" customFormat="1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  <c r="AAF61" s="8"/>
      <c r="AAG61" s="8"/>
      <c r="AAH61" s="8"/>
      <c r="AAI61" s="8"/>
      <c r="AAJ61" s="8"/>
      <c r="AAK61" s="8"/>
      <c r="AAL61" s="8"/>
      <c r="AAM61" s="8"/>
      <c r="AAN61" s="8"/>
      <c r="AAO61" s="8"/>
      <c r="AAP61" s="8"/>
      <c r="AAQ61" s="8"/>
      <c r="AAR61" s="8"/>
      <c r="AAS61" s="8"/>
      <c r="AAT61" s="8"/>
      <c r="AAU61" s="8"/>
      <c r="AAV61" s="8"/>
      <c r="AAW61" s="8"/>
      <c r="AAX61" s="8"/>
      <c r="AAY61" s="8"/>
      <c r="AAZ61" s="8"/>
      <c r="ABA61" s="8"/>
      <c r="ABB61" s="8"/>
      <c r="ABC61" s="8"/>
      <c r="ABD61" s="8"/>
      <c r="ABE61" s="8"/>
      <c r="ABF61" s="8"/>
      <c r="ABG61" s="8"/>
      <c r="ABH61" s="8"/>
      <c r="ABI61" s="8"/>
      <c r="ABJ61" s="8"/>
      <c r="ABK61" s="8"/>
      <c r="ABL61" s="8"/>
      <c r="ABM61" s="8"/>
      <c r="ABN61" s="8"/>
      <c r="ABO61" s="8"/>
      <c r="ABP61" s="8"/>
      <c r="ABQ61" s="8"/>
      <c r="ABR61" s="8"/>
      <c r="ABS61" s="8"/>
      <c r="ABT61" s="8"/>
      <c r="ABU61" s="8"/>
      <c r="ABV61" s="8"/>
      <c r="ABW61" s="8"/>
      <c r="ABX61" s="8"/>
      <c r="ABY61" s="8"/>
      <c r="ABZ61" s="8"/>
      <c r="ACA61" s="8"/>
      <c r="ACB61" s="8"/>
      <c r="ACC61" s="8"/>
      <c r="ACD61" s="8"/>
      <c r="ACE61" s="8"/>
      <c r="ACF61" s="8"/>
      <c r="ACG61" s="8"/>
      <c r="ACH61" s="8"/>
      <c r="ACI61" s="8"/>
      <c r="ACJ61" s="8"/>
      <c r="ACK61" s="8"/>
      <c r="ACL61" s="8"/>
      <c r="ACM61" s="8"/>
      <c r="ACN61" s="8"/>
      <c r="ACO61" s="8"/>
      <c r="ACP61" s="8"/>
      <c r="ACQ61" s="8"/>
      <c r="ACR61" s="8"/>
      <c r="ACS61" s="8"/>
      <c r="ACT61" s="8"/>
      <c r="ACU61" s="8"/>
      <c r="ACV61" s="8"/>
      <c r="ACW61" s="8"/>
      <c r="ACX61" s="8"/>
      <c r="ACY61" s="8"/>
      <c r="ACZ61" s="8"/>
      <c r="ADA61" s="8"/>
      <c r="ADB61" s="8"/>
      <c r="ADC61" s="8"/>
      <c r="ADD61" s="8"/>
      <c r="ADE61" s="8"/>
      <c r="ADF61" s="8"/>
      <c r="ADG61" s="8"/>
      <c r="ADH61" s="8"/>
      <c r="ADI61" s="8"/>
      <c r="ADJ61" s="8"/>
      <c r="ADK61" s="8"/>
      <c r="ADL61" s="8"/>
      <c r="ADM61" s="8"/>
      <c r="ADN61" s="8"/>
      <c r="ADO61" s="8"/>
      <c r="ADP61" s="8"/>
      <c r="ADQ61" s="8"/>
      <c r="ADR61" s="8"/>
      <c r="ADS61" s="8"/>
      <c r="ADT61" s="8"/>
      <c r="ADU61" s="8"/>
      <c r="ADV61" s="8"/>
      <c r="ADW61" s="8"/>
      <c r="ADX61" s="8"/>
      <c r="ADY61" s="8"/>
      <c r="ADZ61" s="8"/>
      <c r="AEA61" s="8"/>
      <c r="AEB61" s="8"/>
      <c r="AEC61" s="8"/>
      <c r="AED61" s="8"/>
      <c r="AEE61" s="8"/>
      <c r="AEF61" s="8"/>
      <c r="AEG61" s="8"/>
      <c r="AEH61" s="8"/>
      <c r="AEI61" s="8"/>
      <c r="AEJ61" s="8"/>
      <c r="AEK61" s="8"/>
      <c r="AEL61" s="8"/>
      <c r="AEM61" s="8"/>
      <c r="AEN61" s="8"/>
      <c r="AEO61" s="8"/>
      <c r="AEP61" s="8"/>
      <c r="AEQ61" s="8"/>
      <c r="AER61" s="8"/>
      <c r="AES61" s="8"/>
      <c r="AET61" s="8"/>
      <c r="AEU61" s="8"/>
      <c r="AEV61" s="8"/>
      <c r="AEW61" s="8"/>
      <c r="AEX61" s="8"/>
      <c r="AEY61" s="8"/>
      <c r="AEZ61" s="8"/>
      <c r="AFA61" s="8"/>
      <c r="AFB61" s="8"/>
      <c r="AFC61" s="8"/>
      <c r="AFD61" s="8"/>
      <c r="AFE61" s="8"/>
      <c r="AFF61" s="8"/>
      <c r="AFG61" s="8"/>
      <c r="AFH61" s="8"/>
      <c r="AFI61" s="8"/>
      <c r="AFJ61" s="8"/>
      <c r="AFK61" s="8"/>
      <c r="AFL61" s="8"/>
      <c r="AFM61" s="8"/>
      <c r="AFN61" s="8"/>
      <c r="AFO61" s="8"/>
      <c r="AFP61" s="8"/>
      <c r="AFQ61" s="8"/>
      <c r="AFR61" s="8"/>
      <c r="AFS61" s="8"/>
      <c r="AFT61" s="8"/>
      <c r="AFU61" s="8"/>
      <c r="AFV61" s="8"/>
      <c r="AFW61" s="8"/>
      <c r="AFX61" s="8"/>
      <c r="AFY61" s="8"/>
      <c r="AFZ61" s="8"/>
      <c r="AGA61" s="8"/>
      <c r="AGB61" s="8"/>
      <c r="AGC61" s="8"/>
      <c r="AGD61" s="8"/>
      <c r="AGE61" s="8"/>
      <c r="AGF61" s="8"/>
      <c r="AGG61" s="8"/>
      <c r="AGH61" s="8"/>
      <c r="AGI61" s="8"/>
      <c r="AGJ61" s="8"/>
      <c r="AGK61" s="8"/>
      <c r="AGL61" s="8"/>
      <c r="AGM61" s="8"/>
      <c r="AGN61" s="8"/>
      <c r="AGO61" s="8"/>
      <c r="AGP61" s="8"/>
      <c r="AGQ61" s="8"/>
      <c r="AGR61" s="8"/>
      <c r="AGS61" s="8"/>
      <c r="AGT61" s="8"/>
      <c r="AGU61" s="8"/>
      <c r="AGV61" s="8"/>
      <c r="AGW61" s="8"/>
      <c r="AGX61" s="8"/>
      <c r="AGY61" s="8"/>
      <c r="AGZ61" s="8"/>
      <c r="AHA61" s="8"/>
      <c r="AHB61" s="8"/>
      <c r="AHC61" s="8"/>
      <c r="AHD61" s="8"/>
      <c r="AHE61" s="8"/>
      <c r="AHF61" s="8"/>
      <c r="AHG61" s="8"/>
      <c r="AHH61" s="8"/>
      <c r="AHI61" s="8"/>
      <c r="AHJ61" s="8"/>
      <c r="AHK61" s="8"/>
      <c r="AHL61" s="8"/>
      <c r="AHM61" s="8"/>
      <c r="AHN61" s="8"/>
      <c r="AHO61" s="8"/>
      <c r="AHP61" s="8"/>
      <c r="AHQ61" s="8"/>
      <c r="AHR61" s="8"/>
      <c r="AHS61" s="8"/>
      <c r="AHT61" s="8"/>
      <c r="AHU61" s="8"/>
      <c r="AHV61" s="8"/>
      <c r="AHW61" s="8"/>
      <c r="AHX61" s="8"/>
      <c r="AHY61" s="8"/>
      <c r="AHZ61" s="8"/>
      <c r="AIA61" s="8"/>
      <c r="AIB61" s="8"/>
      <c r="AIC61" s="8"/>
      <c r="AID61" s="8"/>
      <c r="AIE61" s="8"/>
      <c r="AIF61" s="8"/>
      <c r="AIG61" s="8"/>
      <c r="AIH61" s="8"/>
      <c r="AII61" s="8"/>
      <c r="AIJ61" s="8"/>
      <c r="AIK61" s="8"/>
      <c r="AIL61" s="8"/>
      <c r="AIM61" s="8"/>
      <c r="AIN61" s="8"/>
      <c r="AIO61" s="8"/>
      <c r="AIP61" s="8"/>
      <c r="AIQ61" s="8"/>
      <c r="AIR61" s="8"/>
      <c r="AIS61" s="8"/>
      <c r="AIT61" s="8"/>
      <c r="AIU61" s="8"/>
      <c r="AIV61" s="8"/>
      <c r="AIW61" s="8"/>
      <c r="AIX61" s="8"/>
      <c r="AIY61" s="8"/>
      <c r="AIZ61" s="8"/>
      <c r="AJA61" s="8"/>
      <c r="AJB61" s="8"/>
      <c r="AJC61" s="8"/>
      <c r="AJD61" s="8"/>
      <c r="AJE61" s="8"/>
      <c r="AJF61" s="8"/>
      <c r="AJG61" s="8"/>
      <c r="AJH61" s="8"/>
      <c r="AJI61" s="8"/>
      <c r="AJJ61" s="8"/>
      <c r="AJK61" s="8"/>
      <c r="AJL61" s="8"/>
      <c r="AJM61" s="8"/>
      <c r="AJN61" s="8"/>
      <c r="AJO61" s="8"/>
      <c r="AJP61" s="8"/>
      <c r="AJQ61" s="8"/>
      <c r="AJR61" s="8"/>
      <c r="AJS61" s="8"/>
      <c r="AJT61" s="8"/>
      <c r="AJU61" s="8"/>
      <c r="AJV61" s="8"/>
      <c r="AJW61" s="8"/>
      <c r="AJX61" s="8"/>
      <c r="AJY61" s="8"/>
      <c r="AJZ61" s="8"/>
      <c r="AKA61" s="8"/>
      <c r="AKB61" s="8"/>
      <c r="AKC61" s="8"/>
      <c r="AKD61" s="8"/>
      <c r="AKE61" s="8"/>
      <c r="AKF61" s="8"/>
      <c r="AKG61" s="8"/>
      <c r="AKH61" s="8"/>
      <c r="AKI61" s="8"/>
      <c r="AKJ61" s="8"/>
      <c r="AKK61" s="8"/>
      <c r="AKL61" s="8"/>
      <c r="AKM61" s="8"/>
      <c r="AKN61" s="8"/>
      <c r="AKO61" s="8"/>
      <c r="AKP61" s="8"/>
      <c r="AKQ61" s="8"/>
      <c r="AKR61" s="8"/>
      <c r="AKS61" s="8"/>
      <c r="AKT61" s="8"/>
      <c r="AKU61" s="8"/>
      <c r="AKV61" s="8"/>
      <c r="AKW61" s="8"/>
      <c r="AKX61" s="8"/>
      <c r="AKY61" s="8"/>
      <c r="AKZ61" s="8"/>
      <c r="ALA61" s="8"/>
      <c r="ALB61" s="8"/>
      <c r="ALC61" s="8"/>
      <c r="ALD61" s="8"/>
      <c r="ALE61" s="8"/>
      <c r="ALF61" s="8"/>
      <c r="ALG61" s="8"/>
      <c r="ALH61" s="8"/>
      <c r="ALI61" s="8"/>
      <c r="ALJ61" s="8"/>
      <c r="ALK61" s="8"/>
      <c r="ALL61" s="8"/>
      <c r="ALM61" s="8"/>
      <c r="ALN61" s="8"/>
      <c r="ALO61" s="8"/>
      <c r="ALP61" s="8"/>
      <c r="ALQ61" s="8"/>
      <c r="ALR61" s="8"/>
      <c r="ALS61" s="8"/>
      <c r="ALT61" s="8"/>
      <c r="ALU61" s="8"/>
      <c r="ALV61" s="8"/>
      <c r="ALW61" s="8"/>
      <c r="ALX61" s="8"/>
      <c r="ALY61" s="8"/>
      <c r="ALZ61" s="8"/>
      <c r="AMA61" s="8"/>
      <c r="AMB61" s="8"/>
      <c r="AMC61" s="8"/>
      <c r="AMD61" s="8"/>
      <c r="AME61" s="8"/>
      <c r="AMF61" s="8"/>
      <c r="AMG61" s="8"/>
      <c r="AMH61" s="8"/>
      <c r="AMI61" s="8"/>
      <c r="AMJ61" s="8"/>
      <c r="AMK61" s="8"/>
    </row>
    <row r="62" spans="1:1025" customFormat="1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  <c r="AMK62" s="8"/>
    </row>
    <row r="63" spans="1:1025" customFormat="1">
      <c r="A63" s="15"/>
      <c r="B63" s="17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8"/>
      <c r="AMK63" s="8"/>
    </row>
    <row r="64" spans="1:1025" customFormat="1">
      <c r="A64" s="15"/>
      <c r="B64" s="17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8"/>
      <c r="AMK64" s="8"/>
    </row>
    <row r="65" spans="1:1025" customFormat="1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  <c r="AMK65" s="8"/>
    </row>
    <row r="66" spans="1:1025" customFormat="1">
      <c r="A66" s="15"/>
      <c r="B66" s="17" t="s">
        <v>3</v>
      </c>
      <c r="C66" s="11">
        <f t="shared" ref="C66:AH66" si="34">SUM(,C31,C42,C48,C58,C64)</f>
        <v>0</v>
      </c>
      <c r="D66" s="11">
        <f t="shared" si="34"/>
        <v>853.78689695000003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11.49706767</v>
      </c>
      <c r="I66" s="11">
        <f t="shared" si="34"/>
        <v>121.03320716</v>
      </c>
      <c r="J66" s="11">
        <f t="shared" si="34"/>
        <v>0</v>
      </c>
      <c r="K66" s="11">
        <f t="shared" si="34"/>
        <v>0</v>
      </c>
      <c r="L66" s="11">
        <f t="shared" si="34"/>
        <v>190.54721322999998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6.9816583100000003</v>
      </c>
      <c r="S66" s="11">
        <f t="shared" si="34"/>
        <v>3.3000460300000003</v>
      </c>
      <c r="T66" s="11">
        <f t="shared" si="34"/>
        <v>0</v>
      </c>
      <c r="U66" s="11">
        <f t="shared" si="34"/>
        <v>0</v>
      </c>
      <c r="V66" s="11">
        <f t="shared" si="34"/>
        <v>29.699323930000002</v>
      </c>
      <c r="W66" s="11">
        <f t="shared" si="34"/>
        <v>0</v>
      </c>
      <c r="X66" s="11">
        <f t="shared" si="34"/>
        <v>2.4233200000000001E-3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711.01404184</v>
      </c>
      <c r="AC66" s="11">
        <f t="shared" si="34"/>
        <v>136.52198253</v>
      </c>
      <c r="AD66" s="11">
        <f t="shared" si="34"/>
        <v>0.25855327</v>
      </c>
      <c r="AE66" s="11">
        <f t="shared" si="34"/>
        <v>0</v>
      </c>
      <c r="AF66" s="11">
        <f t="shared" si="34"/>
        <v>2310.25920124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405.50969190000001</v>
      </c>
      <c r="AM66" s="11">
        <f t="shared" si="35"/>
        <v>27.572241009999999</v>
      </c>
      <c r="AN66" s="11">
        <f t="shared" si="35"/>
        <v>6.4995140000000007E-2</v>
      </c>
      <c r="AO66" s="11">
        <f t="shared" si="35"/>
        <v>0</v>
      </c>
      <c r="AP66" s="11">
        <f t="shared" si="35"/>
        <v>871.59287904999996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3.8049202599999998</v>
      </c>
      <c r="AW66" s="11">
        <f t="shared" si="35"/>
        <v>1.84735088</v>
      </c>
      <c r="AX66" s="11">
        <f t="shared" si="35"/>
        <v>0</v>
      </c>
      <c r="AY66" s="11">
        <f t="shared" si="35"/>
        <v>0</v>
      </c>
      <c r="AZ66" s="11">
        <f t="shared" si="35"/>
        <v>5.9506160100000001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1.7450665500000002</v>
      </c>
      <c r="BG66" s="11">
        <f t="shared" si="35"/>
        <v>6.9717399999999999E-2</v>
      </c>
      <c r="BH66" s="11">
        <f t="shared" si="35"/>
        <v>0</v>
      </c>
      <c r="BI66" s="11">
        <f t="shared" si="35"/>
        <v>0</v>
      </c>
      <c r="BJ66" s="11">
        <f t="shared" si="35"/>
        <v>0.93477832000000005</v>
      </c>
      <c r="BK66" s="11">
        <f t="shared" si="35"/>
        <v>5693.993872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8"/>
      <c r="AMK66" s="8"/>
    </row>
    <row r="67" spans="1:1025" customFormat="1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  <c r="AAF67" s="8"/>
      <c r="AAG67" s="8"/>
      <c r="AAH67" s="8"/>
      <c r="AAI67" s="8"/>
      <c r="AAJ67" s="8"/>
      <c r="AAK67" s="8"/>
      <c r="AAL67" s="8"/>
      <c r="AAM67" s="8"/>
      <c r="AAN67" s="8"/>
      <c r="AAO67" s="8"/>
      <c r="AAP67" s="8"/>
      <c r="AAQ67" s="8"/>
      <c r="AAR67" s="8"/>
      <c r="AAS67" s="8"/>
      <c r="AAT67" s="8"/>
      <c r="AAU67" s="8"/>
      <c r="AAV67" s="8"/>
      <c r="AAW67" s="8"/>
      <c r="AAX67" s="8"/>
      <c r="AAY67" s="8"/>
      <c r="AAZ67" s="8"/>
      <c r="ABA67" s="8"/>
      <c r="ABB67" s="8"/>
      <c r="ABC67" s="8"/>
      <c r="ABD67" s="8"/>
      <c r="ABE67" s="8"/>
      <c r="ABF67" s="8"/>
      <c r="ABG67" s="8"/>
      <c r="ABH67" s="8"/>
      <c r="ABI67" s="8"/>
      <c r="ABJ67" s="8"/>
      <c r="ABK67" s="8"/>
      <c r="ABL67" s="8"/>
      <c r="ABM67" s="8"/>
      <c r="ABN67" s="8"/>
      <c r="ABO67" s="8"/>
      <c r="ABP67" s="8"/>
      <c r="ABQ67" s="8"/>
      <c r="ABR67" s="8"/>
      <c r="ABS67" s="8"/>
      <c r="ABT67" s="8"/>
      <c r="ABU67" s="8"/>
      <c r="ABV67" s="8"/>
      <c r="ABW67" s="8"/>
      <c r="ABX67" s="8"/>
      <c r="ABY67" s="8"/>
      <c r="ABZ67" s="8"/>
      <c r="ACA67" s="8"/>
      <c r="ACB67" s="8"/>
      <c r="ACC67" s="8"/>
      <c r="ACD67" s="8"/>
      <c r="ACE67" s="8"/>
      <c r="ACF67" s="8"/>
      <c r="ACG67" s="8"/>
      <c r="ACH67" s="8"/>
      <c r="ACI67" s="8"/>
      <c r="ACJ67" s="8"/>
      <c r="ACK67" s="8"/>
      <c r="ACL67" s="8"/>
      <c r="ACM67" s="8"/>
      <c r="ACN67" s="8"/>
      <c r="ACO67" s="8"/>
      <c r="ACP67" s="8"/>
      <c r="ACQ67" s="8"/>
      <c r="ACR67" s="8"/>
      <c r="ACS67" s="8"/>
      <c r="ACT67" s="8"/>
      <c r="ACU67" s="8"/>
      <c r="ACV67" s="8"/>
      <c r="ACW67" s="8"/>
      <c r="ACX67" s="8"/>
      <c r="ACY67" s="8"/>
      <c r="ACZ67" s="8"/>
      <c r="ADA67" s="8"/>
      <c r="ADB67" s="8"/>
      <c r="ADC67" s="8"/>
      <c r="ADD67" s="8"/>
      <c r="ADE67" s="8"/>
      <c r="ADF67" s="8"/>
      <c r="ADG67" s="8"/>
      <c r="ADH67" s="8"/>
      <c r="ADI67" s="8"/>
      <c r="ADJ67" s="8"/>
      <c r="ADK67" s="8"/>
      <c r="ADL67" s="8"/>
      <c r="ADM67" s="8"/>
      <c r="ADN67" s="8"/>
      <c r="ADO67" s="8"/>
      <c r="ADP67" s="8"/>
      <c r="ADQ67" s="8"/>
      <c r="ADR67" s="8"/>
      <c r="ADS67" s="8"/>
      <c r="ADT67" s="8"/>
      <c r="ADU67" s="8"/>
      <c r="ADV67" s="8"/>
      <c r="ADW67" s="8"/>
      <c r="ADX67" s="8"/>
      <c r="ADY67" s="8"/>
      <c r="ADZ67" s="8"/>
      <c r="AEA67" s="8"/>
      <c r="AEB67" s="8"/>
      <c r="AEC67" s="8"/>
      <c r="AED67" s="8"/>
      <c r="AEE67" s="8"/>
      <c r="AEF67" s="8"/>
      <c r="AEG67" s="8"/>
      <c r="AEH67" s="8"/>
      <c r="AEI67" s="8"/>
      <c r="AEJ67" s="8"/>
      <c r="AEK67" s="8"/>
      <c r="AEL67" s="8"/>
      <c r="AEM67" s="8"/>
      <c r="AEN67" s="8"/>
      <c r="AEO67" s="8"/>
      <c r="AEP67" s="8"/>
      <c r="AEQ67" s="8"/>
      <c r="AER67" s="8"/>
      <c r="AES67" s="8"/>
      <c r="AET67" s="8"/>
      <c r="AEU67" s="8"/>
      <c r="AEV67" s="8"/>
      <c r="AEW67" s="8"/>
      <c r="AEX67" s="8"/>
      <c r="AEY67" s="8"/>
      <c r="AEZ67" s="8"/>
      <c r="AFA67" s="8"/>
      <c r="AFB67" s="8"/>
      <c r="AFC67" s="8"/>
      <c r="AFD67" s="8"/>
      <c r="AFE67" s="8"/>
      <c r="AFF67" s="8"/>
      <c r="AFG67" s="8"/>
      <c r="AFH67" s="8"/>
      <c r="AFI67" s="8"/>
      <c r="AFJ67" s="8"/>
      <c r="AFK67" s="8"/>
      <c r="AFL67" s="8"/>
      <c r="AFM67" s="8"/>
      <c r="AFN67" s="8"/>
      <c r="AFO67" s="8"/>
      <c r="AFP67" s="8"/>
      <c r="AFQ67" s="8"/>
      <c r="AFR67" s="8"/>
      <c r="AFS67" s="8"/>
      <c r="AFT67" s="8"/>
      <c r="AFU67" s="8"/>
      <c r="AFV67" s="8"/>
      <c r="AFW67" s="8"/>
      <c r="AFX67" s="8"/>
      <c r="AFY67" s="8"/>
      <c r="AFZ67" s="8"/>
      <c r="AGA67" s="8"/>
      <c r="AGB67" s="8"/>
      <c r="AGC67" s="8"/>
      <c r="AGD67" s="8"/>
      <c r="AGE67" s="8"/>
      <c r="AGF67" s="8"/>
      <c r="AGG67" s="8"/>
      <c r="AGH67" s="8"/>
      <c r="AGI67" s="8"/>
      <c r="AGJ67" s="8"/>
      <c r="AGK67" s="8"/>
      <c r="AGL67" s="8"/>
      <c r="AGM67" s="8"/>
      <c r="AGN67" s="8"/>
      <c r="AGO67" s="8"/>
      <c r="AGP67" s="8"/>
      <c r="AGQ67" s="8"/>
      <c r="AGR67" s="8"/>
      <c r="AGS67" s="8"/>
      <c r="AGT67" s="8"/>
      <c r="AGU67" s="8"/>
      <c r="AGV67" s="8"/>
      <c r="AGW67" s="8"/>
      <c r="AGX67" s="8"/>
      <c r="AGY67" s="8"/>
      <c r="AGZ67" s="8"/>
      <c r="AHA67" s="8"/>
      <c r="AHB67" s="8"/>
      <c r="AHC67" s="8"/>
      <c r="AHD67" s="8"/>
      <c r="AHE67" s="8"/>
      <c r="AHF67" s="8"/>
      <c r="AHG67" s="8"/>
      <c r="AHH67" s="8"/>
      <c r="AHI67" s="8"/>
      <c r="AHJ67" s="8"/>
      <c r="AHK67" s="8"/>
      <c r="AHL67" s="8"/>
      <c r="AHM67" s="8"/>
      <c r="AHN67" s="8"/>
      <c r="AHO67" s="8"/>
      <c r="AHP67" s="8"/>
      <c r="AHQ67" s="8"/>
      <c r="AHR67" s="8"/>
      <c r="AHS67" s="8"/>
      <c r="AHT67" s="8"/>
      <c r="AHU67" s="8"/>
      <c r="AHV67" s="8"/>
      <c r="AHW67" s="8"/>
      <c r="AHX67" s="8"/>
      <c r="AHY67" s="8"/>
      <c r="AHZ67" s="8"/>
      <c r="AIA67" s="8"/>
      <c r="AIB67" s="8"/>
      <c r="AIC67" s="8"/>
      <c r="AID67" s="8"/>
      <c r="AIE67" s="8"/>
      <c r="AIF67" s="8"/>
      <c r="AIG67" s="8"/>
      <c r="AIH67" s="8"/>
      <c r="AII67" s="8"/>
      <c r="AIJ67" s="8"/>
      <c r="AIK67" s="8"/>
      <c r="AIL67" s="8"/>
      <c r="AIM67" s="8"/>
      <c r="AIN67" s="8"/>
      <c r="AIO67" s="8"/>
      <c r="AIP67" s="8"/>
      <c r="AIQ67" s="8"/>
      <c r="AIR67" s="8"/>
      <c r="AIS67" s="8"/>
      <c r="AIT67" s="8"/>
      <c r="AIU67" s="8"/>
      <c r="AIV67" s="8"/>
      <c r="AIW67" s="8"/>
      <c r="AIX67" s="8"/>
      <c r="AIY67" s="8"/>
      <c r="AIZ67" s="8"/>
      <c r="AJA67" s="8"/>
      <c r="AJB67" s="8"/>
      <c r="AJC67" s="8"/>
      <c r="AJD67" s="8"/>
      <c r="AJE67" s="8"/>
      <c r="AJF67" s="8"/>
      <c r="AJG67" s="8"/>
      <c r="AJH67" s="8"/>
      <c r="AJI67" s="8"/>
      <c r="AJJ67" s="8"/>
      <c r="AJK67" s="8"/>
      <c r="AJL67" s="8"/>
      <c r="AJM67" s="8"/>
      <c r="AJN67" s="8"/>
      <c r="AJO67" s="8"/>
      <c r="AJP67" s="8"/>
      <c r="AJQ67" s="8"/>
      <c r="AJR67" s="8"/>
      <c r="AJS67" s="8"/>
      <c r="AJT67" s="8"/>
      <c r="AJU67" s="8"/>
      <c r="AJV67" s="8"/>
      <c r="AJW67" s="8"/>
      <c r="AJX67" s="8"/>
      <c r="AJY67" s="8"/>
      <c r="AJZ67" s="8"/>
      <c r="AKA67" s="8"/>
      <c r="AKB67" s="8"/>
      <c r="AKC67" s="8"/>
      <c r="AKD67" s="8"/>
      <c r="AKE67" s="8"/>
      <c r="AKF67" s="8"/>
      <c r="AKG67" s="8"/>
      <c r="AKH67" s="8"/>
      <c r="AKI67" s="8"/>
      <c r="AKJ67" s="8"/>
      <c r="AKK67" s="8"/>
      <c r="AKL67" s="8"/>
      <c r="AKM67" s="8"/>
      <c r="AKN67" s="8"/>
      <c r="AKO67" s="8"/>
      <c r="AKP67" s="8"/>
      <c r="AKQ67" s="8"/>
      <c r="AKR67" s="8"/>
      <c r="AKS67" s="8"/>
      <c r="AKT67" s="8"/>
      <c r="AKU67" s="8"/>
      <c r="AKV67" s="8"/>
      <c r="AKW67" s="8"/>
      <c r="AKX67" s="8"/>
      <c r="AKY67" s="8"/>
      <c r="AKZ67" s="8"/>
      <c r="ALA67" s="8"/>
      <c r="ALB67" s="8"/>
      <c r="ALC67" s="8"/>
      <c r="ALD67" s="8"/>
      <c r="ALE67" s="8"/>
      <c r="ALF67" s="8"/>
      <c r="ALG67" s="8"/>
      <c r="ALH67" s="8"/>
      <c r="ALI67" s="8"/>
      <c r="ALJ67" s="8"/>
      <c r="ALK67" s="8"/>
      <c r="ALL67" s="8"/>
      <c r="ALM67" s="8"/>
      <c r="ALN67" s="8"/>
      <c r="ALO67" s="8"/>
      <c r="ALP67" s="8"/>
      <c r="ALQ67" s="8"/>
      <c r="ALR67" s="8"/>
      <c r="ALS67" s="8"/>
      <c r="ALT67" s="8"/>
      <c r="ALU67" s="8"/>
      <c r="ALV67" s="8"/>
      <c r="ALW67" s="8"/>
      <c r="ALX67" s="8"/>
      <c r="ALY67" s="8"/>
      <c r="ALZ67" s="8"/>
      <c r="AMA67" s="8"/>
      <c r="AMB67" s="8"/>
      <c r="AMC67" s="8"/>
      <c r="AMD67" s="8"/>
      <c r="AME67" s="8"/>
      <c r="AMF67" s="8"/>
      <c r="AMG67" s="8"/>
      <c r="AMH67" s="8"/>
      <c r="AMI67" s="8"/>
      <c r="AMJ67" s="8"/>
      <c r="AMK67" s="8"/>
    </row>
    <row r="68" spans="1:1025" customFormat="1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  <c r="AMK68" s="8"/>
    </row>
    <row r="69" spans="1:1025" customFormat="1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8"/>
      <c r="AMK69" s="8"/>
    </row>
    <row r="70" spans="1:102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1025" s="8" customFormat="1">
      <c r="A71" s="15"/>
      <c r="B71" s="17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1025" s="8" customFormat="1">
      <c r="A72" s="15"/>
      <c r="B72" s="17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1025" s="18" customFormat="1">
      <c r="A73" s="36"/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</row>
    <row r="74" spans="1:1025" s="18" customFormat="1">
      <c r="A74" s="38" t="s">
        <v>57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</row>
    <row r="75" spans="1:1025" s="18" customFormat="1">
      <c r="A75" s="38" t="s">
        <v>59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</row>
    <row r="76" spans="1:1025" s="18" customFormat="1">
      <c r="A76" s="39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</row>
    <row r="77" spans="1:1025">
      <c r="A77" s="38" t="s">
        <v>63</v>
      </c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</row>
    <row r="78" spans="1:1025">
      <c r="A78" s="38" t="s">
        <v>65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</row>
    <row r="79" spans="1:1025">
      <c r="A79" s="41"/>
      <c r="B79" s="36"/>
      <c r="C79" s="37"/>
      <c r="D79" s="37"/>
      <c r="E79" s="37"/>
      <c r="F79" s="37"/>
      <c r="G79" s="37"/>
      <c r="H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</row>
    <row r="80" spans="1:1025">
      <c r="A80" s="42" t="s">
        <v>58</v>
      </c>
      <c r="B80" s="36"/>
      <c r="C80" s="37"/>
      <c r="D80" s="37"/>
      <c r="E80" s="37"/>
      <c r="F80" s="37"/>
      <c r="G80" s="37"/>
      <c r="H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</row>
    <row r="81" spans="1:75">
      <c r="A81" s="42" t="s">
        <v>60</v>
      </c>
      <c r="B81" s="36"/>
      <c r="C81" s="37"/>
      <c r="D81" s="37"/>
      <c r="E81" s="37"/>
      <c r="F81" s="37"/>
      <c r="G81" s="37"/>
      <c r="H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</row>
    <row r="82" spans="1:75">
      <c r="A82" s="42" t="s">
        <v>61</v>
      </c>
      <c r="B82" s="36"/>
      <c r="C82" s="37"/>
      <c r="D82" s="37"/>
      <c r="E82" s="37"/>
      <c r="F82" s="37"/>
      <c r="G82" s="37"/>
      <c r="H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</row>
    <row r="83" spans="1:75">
      <c r="A83" s="42" t="s">
        <v>62</v>
      </c>
      <c r="B83" s="36"/>
      <c r="C83" s="37"/>
      <c r="D83" s="37"/>
      <c r="E83" s="37"/>
      <c r="F83" s="37"/>
      <c r="G83" s="37"/>
      <c r="H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</row>
    <row r="84" spans="1:75">
      <c r="A84" s="42" t="s">
        <v>64</v>
      </c>
      <c r="B84" s="36"/>
      <c r="C84" s="37"/>
      <c r="D84" s="37"/>
      <c r="E84" s="37"/>
      <c r="F84" s="37"/>
      <c r="G84" s="37"/>
      <c r="H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</row>
    <row r="85" spans="1:75">
      <c r="A85" s="42" t="s">
        <v>66</v>
      </c>
      <c r="B85" s="40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</row>
    <row r="86" spans="1:75">
      <c r="B86" s="40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</row>
    <row r="87" spans="1:75">
      <c r="A87" s="40"/>
      <c r="B87" s="40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</row>
    <row r="88" spans="1:75">
      <c r="A88" s="40"/>
      <c r="B88" s="40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</row>
    <row r="89" spans="1:75">
      <c r="A89" s="40"/>
      <c r="B89" s="40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</row>
    <row r="90" spans="1:75">
      <c r="A90" s="40"/>
      <c r="B90" s="40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</row>
    <row r="91" spans="1:75">
      <c r="A91" s="40"/>
      <c r="B91" s="40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</row>
    <row r="92" spans="1:75">
      <c r="A92" s="40"/>
      <c r="B92" s="40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</row>
    <row r="93" spans="1:75">
      <c r="A93" s="40"/>
      <c r="B93" s="40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</row>
    <row r="94" spans="1:75">
      <c r="A94" s="40"/>
      <c r="B94" s="40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</row>
    <row r="95" spans="1:75">
      <c r="A95" s="40"/>
      <c r="B95" s="40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</row>
    <row r="96" spans="1:75">
      <c r="A96" s="40"/>
      <c r="B96" s="40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</row>
    <row r="97" spans="1:75">
      <c r="A97" s="40"/>
      <c r="B97" s="40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</row>
    <row r="98" spans="1:75">
      <c r="A98" s="40"/>
      <c r="B98" s="40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</row>
    <row r="99" spans="1:75">
      <c r="A99" s="40"/>
      <c r="B99" s="40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</row>
    <row r="100" spans="1:75">
      <c r="A100" s="40"/>
      <c r="B100" s="40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</row>
    <row r="101" spans="1:75">
      <c r="A101" s="40"/>
      <c r="B101" s="40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</row>
    <row r="102" spans="1:75">
      <c r="A102" s="40"/>
      <c r="B102" s="40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spans="1:75">
      <c r="A103" s="40"/>
      <c r="B103" s="40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spans="1:75">
      <c r="A104" s="40"/>
      <c r="B104" s="40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spans="1:75">
      <c r="A105" s="40"/>
      <c r="B105" s="40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spans="1:75">
      <c r="A106" s="40"/>
      <c r="B106" s="40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spans="1:75">
      <c r="A107" s="40"/>
      <c r="B107" s="40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spans="1:75">
      <c r="A108" s="40"/>
      <c r="B108" s="40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spans="1:75">
      <c r="A109" s="40"/>
      <c r="B109" s="40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</row>
    <row r="110" spans="1:75">
      <c r="A110" s="40"/>
      <c r="B110" s="40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</row>
    <row r="111" spans="1:75">
      <c r="A111" s="40"/>
      <c r="B111" s="40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</row>
    <row r="112" spans="1:75">
      <c r="A112" s="40"/>
      <c r="B112" s="40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</row>
    <row r="113" spans="1:75">
      <c r="A113" s="40"/>
      <c r="B113" s="40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</row>
    <row r="114" spans="1:7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</row>
    <row r="115" spans="1:75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</row>
    <row r="116" spans="1:75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</row>
    <row r="117" spans="1:75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</row>
    <row r="118" spans="1:75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</row>
    <row r="119" spans="1:75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</row>
    <row r="120" spans="1:75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</row>
    <row r="121" spans="1:75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</row>
    <row r="122" spans="1:75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</row>
    <row r="123" spans="1:75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</row>
    <row r="124" spans="1:75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</row>
    <row r="125" spans="1:75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</row>
    <row r="126" spans="1:75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</row>
    <row r="127" spans="1:75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</row>
    <row r="128" spans="1:75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</row>
    <row r="129" spans="3:75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</row>
    <row r="130" spans="3:75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</row>
    <row r="131" spans="3:75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</row>
    <row r="132" spans="3:75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</row>
    <row r="133" spans="3:75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</row>
    <row r="134" spans="3:75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</row>
    <row r="135" spans="3:75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</row>
    <row r="136" spans="3:75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</row>
    <row r="137" spans="3:75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</row>
    <row r="138" spans="3:75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</row>
    <row r="139" spans="3:75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</row>
    <row r="140" spans="3:75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</row>
    <row r="141" spans="3:75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</row>
    <row r="142" spans="3:75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</row>
    <row r="143" spans="3:75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</row>
    <row r="144" spans="3:75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</row>
    <row r="145" spans="3:75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</row>
    <row r="146" spans="3:75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</row>
    <row r="147" spans="3:75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</row>
    <row r="148" spans="3:75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</row>
    <row r="149" spans="3:7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</row>
    <row r="150" spans="3:75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</row>
    <row r="151" spans="3:7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</row>
    <row r="152" spans="3:75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</row>
    <row r="153" spans="3:75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</row>
    <row r="154" spans="3:75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</row>
    <row r="155" spans="3:75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</row>
    <row r="156" spans="3:75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</row>
    <row r="157" spans="3:75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</row>
    <row r="158" spans="3:75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</row>
    <row r="159" spans="3:75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</row>
    <row r="160" spans="3:75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</row>
    <row r="161" spans="3:75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</row>
    <row r="162" spans="3:75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</row>
    <row r="163" spans="3:75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</row>
    <row r="164" spans="3:75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</row>
    <row r="165" spans="3:75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</row>
    <row r="166" spans="3:7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</row>
    <row r="167" spans="3:75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</row>
    <row r="168" spans="3:75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</row>
    <row r="169" spans="3:75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</row>
    <row r="170" spans="3:75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</row>
    <row r="171" spans="3:75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</row>
    <row r="172" spans="3:75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</row>
    <row r="173" spans="3:75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</row>
    <row r="174" spans="3:75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</row>
    <row r="175" spans="3:75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</row>
    <row r="176" spans="3:75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</row>
    <row r="177" spans="3:75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</row>
    <row r="178" spans="3:75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</row>
    <row r="179" spans="3:75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</row>
    <row r="180" spans="3:75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</row>
    <row r="181" spans="3:75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</row>
    <row r="182" spans="3:75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</row>
    <row r="183" spans="3:75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</row>
    <row r="184" spans="3:75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</row>
    <row r="185" spans="3:75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</row>
    <row r="186" spans="3:75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</row>
    <row r="187" spans="3:75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</row>
    <row r="188" spans="3:75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</row>
    <row r="189" spans="3:75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</row>
    <row r="190" spans="3:75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</row>
    <row r="191" spans="3:75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</row>
    <row r="192" spans="3:75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</row>
    <row r="193" spans="3:75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</row>
    <row r="194" spans="3:75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</row>
    <row r="195" spans="3:75"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</row>
    <row r="196" spans="3:75"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</row>
    <row r="197" spans="3:75"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</row>
    <row r="198" spans="3:75"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</row>
    <row r="199" spans="3:75"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</row>
    <row r="200" spans="3:75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</row>
    <row r="201" spans="3:75"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</row>
    <row r="202" spans="3:75"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</row>
    <row r="203" spans="3:75"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</row>
    <row r="204" spans="3:75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</row>
    <row r="205" spans="3:75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</row>
    <row r="206" spans="3:75"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</row>
    <row r="207" spans="3:75"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</row>
    <row r="208" spans="3:75"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</row>
    <row r="209" spans="3:75"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</row>
    <row r="210" spans="3:75"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</row>
    <row r="211" spans="3:75"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zoomScaleNormal="100" workbookViewId="0">
      <selection activeCell="K40" sqref="K40"/>
    </sheetView>
  </sheetViews>
  <sheetFormatPr defaultColWidth="9.140625" defaultRowHeight="15"/>
  <cols>
    <col min="1" max="1" width="9.85546875" style="19" customWidth="1"/>
    <col min="2" max="2" width="27.42578125" style="19" customWidth="1"/>
    <col min="3" max="3" width="21.85546875" style="19" customWidth="1"/>
    <col min="4" max="4" width="22" style="19" customWidth="1"/>
    <col min="5" max="5" width="22.140625" style="19" customWidth="1"/>
    <col min="6" max="9" width="21.85546875" style="19" customWidth="1"/>
    <col min="10" max="10" width="22" style="19" customWidth="1"/>
    <col min="11" max="11" width="21.85546875" style="19" customWidth="1"/>
    <col min="12" max="13" width="9.140625" style="19"/>
    <col min="14" max="14" width="15.5703125" style="19" customWidth="1"/>
    <col min="15" max="249" width="9.140625" style="19"/>
    <col min="250" max="250" width="2.28515625" style="19" customWidth="1"/>
    <col min="251" max="251" width="9.140625" style="19"/>
    <col min="252" max="252" width="25.28515625" style="19" customWidth="1"/>
    <col min="253" max="253" width="12.28515625" style="19" customWidth="1"/>
    <col min="254" max="254" width="25.5703125" style="19" customWidth="1"/>
    <col min="255" max="255" width="21.7109375" style="19" customWidth="1"/>
    <col min="256" max="256" width="20.5703125" style="19" customWidth="1"/>
    <col min="257" max="257" width="21.42578125" style="19" customWidth="1"/>
    <col min="258" max="258" width="15.85546875" style="19" customWidth="1"/>
    <col min="259" max="259" width="17" style="19" customWidth="1"/>
    <col min="260" max="260" width="8.140625" style="19" customWidth="1"/>
    <col min="261" max="261" width="19.85546875" style="19" customWidth="1"/>
    <col min="262" max="505" width="9.140625" style="19"/>
    <col min="506" max="506" width="2.28515625" style="19" customWidth="1"/>
    <col min="507" max="507" width="9.140625" style="19"/>
    <col min="508" max="508" width="25.28515625" style="19" customWidth="1"/>
    <col min="509" max="509" width="12.28515625" style="19" customWidth="1"/>
    <col min="510" max="510" width="25.5703125" style="19" customWidth="1"/>
    <col min="511" max="511" width="21.7109375" style="19" customWidth="1"/>
    <col min="512" max="512" width="20.5703125" style="19" customWidth="1"/>
    <col min="513" max="513" width="21.42578125" style="19" customWidth="1"/>
    <col min="514" max="514" width="15.85546875" style="19" customWidth="1"/>
    <col min="515" max="515" width="17" style="19" customWidth="1"/>
    <col min="516" max="516" width="8.140625" style="19" customWidth="1"/>
    <col min="517" max="517" width="19.85546875" style="19" customWidth="1"/>
    <col min="518" max="761" width="9.140625" style="19"/>
    <col min="762" max="762" width="2.28515625" style="19" customWidth="1"/>
    <col min="763" max="763" width="9.140625" style="19"/>
    <col min="764" max="764" width="25.28515625" style="19" customWidth="1"/>
    <col min="765" max="765" width="12.28515625" style="19" customWidth="1"/>
    <col min="766" max="766" width="25.5703125" style="19" customWidth="1"/>
    <col min="767" max="767" width="21.7109375" style="19" customWidth="1"/>
    <col min="768" max="768" width="20.5703125" style="19" customWidth="1"/>
    <col min="769" max="769" width="21.42578125" style="19" customWidth="1"/>
    <col min="770" max="770" width="15.85546875" style="19" customWidth="1"/>
    <col min="771" max="771" width="17" style="19" customWidth="1"/>
    <col min="772" max="772" width="8.140625" style="19" customWidth="1"/>
    <col min="773" max="773" width="19.85546875" style="19" customWidth="1"/>
    <col min="774" max="1017" width="9.140625" style="19"/>
    <col min="1018" max="1018" width="2.28515625" style="19" customWidth="1"/>
    <col min="1019" max="1019" width="9.140625" style="19"/>
    <col min="1020" max="1020" width="25.28515625" style="19" customWidth="1"/>
    <col min="1021" max="1021" width="12.28515625" style="19" customWidth="1"/>
    <col min="1022" max="1022" width="25.5703125" style="19" customWidth="1"/>
    <col min="1023" max="1023" width="21.7109375" style="19" customWidth="1"/>
    <col min="1024" max="16384" width="9.140625" style="20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4" customFormat="1" ht="25.5">
      <c r="A3" s="21" t="s">
        <v>0</v>
      </c>
      <c r="B3" s="22" t="s">
        <v>69</v>
      </c>
      <c r="C3" s="22" t="s">
        <v>70</v>
      </c>
      <c r="D3" s="22" t="s">
        <v>71</v>
      </c>
      <c r="E3" s="22" t="s">
        <v>35</v>
      </c>
      <c r="F3" s="22" t="s">
        <v>43</v>
      </c>
      <c r="G3" s="22" t="s">
        <v>52</v>
      </c>
      <c r="H3" s="22" t="s">
        <v>72</v>
      </c>
      <c r="I3" s="22" t="s">
        <v>73</v>
      </c>
      <c r="J3" s="22" t="s">
        <v>74</v>
      </c>
      <c r="K3" s="22" t="s">
        <v>75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</row>
    <row r="4" spans="1:1023">
      <c r="A4" s="25">
        <v>1</v>
      </c>
      <c r="B4" s="26" t="s">
        <v>76</v>
      </c>
      <c r="C4" s="27">
        <v>0</v>
      </c>
      <c r="D4" s="27">
        <v>0</v>
      </c>
      <c r="E4" s="27">
        <v>2.6047399999999999E-3</v>
      </c>
      <c r="F4" s="27">
        <v>2.8160580000000001E-2</v>
      </c>
      <c r="G4" s="27">
        <v>0</v>
      </c>
      <c r="H4" s="27">
        <v>0</v>
      </c>
      <c r="I4" s="27">
        <v>0</v>
      </c>
      <c r="J4" s="27">
        <v>3.0765319999999999E-2</v>
      </c>
      <c r="K4" s="27">
        <v>0</v>
      </c>
    </row>
    <row r="5" spans="1:1023">
      <c r="A5" s="25">
        <v>2</v>
      </c>
      <c r="B5" s="28" t="s">
        <v>77</v>
      </c>
      <c r="C5" s="27">
        <v>0.22943205</v>
      </c>
      <c r="D5" s="27">
        <v>0</v>
      </c>
      <c r="E5" s="27">
        <v>6.9739412600000001</v>
      </c>
      <c r="F5" s="27">
        <v>24.1704732</v>
      </c>
      <c r="G5" s="27">
        <v>0</v>
      </c>
      <c r="H5" s="27">
        <v>0</v>
      </c>
      <c r="I5" s="27">
        <v>0</v>
      </c>
      <c r="J5" s="27">
        <v>31.37384651</v>
      </c>
      <c r="K5" s="27">
        <v>0</v>
      </c>
    </row>
    <row r="6" spans="1:1023">
      <c r="A6" s="25">
        <v>3</v>
      </c>
      <c r="B6" s="26" t="s">
        <v>78</v>
      </c>
      <c r="C6" s="27">
        <v>0</v>
      </c>
      <c r="D6" s="27">
        <v>0</v>
      </c>
      <c r="E6" s="27">
        <v>9.9638240000000003E-2</v>
      </c>
      <c r="F6" s="27">
        <v>0.58538701999999998</v>
      </c>
      <c r="G6" s="27">
        <v>0</v>
      </c>
      <c r="H6" s="27">
        <v>0</v>
      </c>
      <c r="I6" s="27">
        <v>0</v>
      </c>
      <c r="J6" s="27">
        <v>0.68502527000000002</v>
      </c>
      <c r="K6" s="27">
        <v>0</v>
      </c>
    </row>
    <row r="7" spans="1:1023">
      <c r="A7" s="25">
        <v>4</v>
      </c>
      <c r="B7" s="28" t="s">
        <v>79</v>
      </c>
      <c r="C7" s="27">
        <v>1.41207E-2</v>
      </c>
      <c r="D7" s="27">
        <v>0</v>
      </c>
      <c r="E7" s="27">
        <v>2.70323146</v>
      </c>
      <c r="F7" s="27">
        <v>2.1839078000000001</v>
      </c>
      <c r="G7" s="27">
        <v>0</v>
      </c>
      <c r="H7" s="27">
        <v>0</v>
      </c>
      <c r="I7" s="27">
        <v>0</v>
      </c>
      <c r="J7" s="27">
        <v>4.90125996</v>
      </c>
      <c r="K7" s="27">
        <v>0</v>
      </c>
    </row>
    <row r="8" spans="1:1023">
      <c r="A8" s="25">
        <v>5</v>
      </c>
      <c r="B8" s="28" t="s">
        <v>80</v>
      </c>
      <c r="C8" s="27">
        <v>3.124818E-2</v>
      </c>
      <c r="D8" s="27">
        <v>0</v>
      </c>
      <c r="E8" s="27">
        <v>3.97576353</v>
      </c>
      <c r="F8" s="27">
        <v>14.14314632</v>
      </c>
      <c r="G8" s="27">
        <v>0</v>
      </c>
      <c r="H8" s="27">
        <v>0</v>
      </c>
      <c r="I8" s="27">
        <v>0</v>
      </c>
      <c r="J8" s="27">
        <v>18.150158040000001</v>
      </c>
      <c r="K8" s="27">
        <v>0</v>
      </c>
    </row>
    <row r="9" spans="1:1023">
      <c r="A9" s="25">
        <v>6</v>
      </c>
      <c r="B9" s="28" t="s">
        <v>81</v>
      </c>
      <c r="C9" s="27">
        <v>2.2548840000000001E-2</v>
      </c>
      <c r="D9" s="27">
        <v>0</v>
      </c>
      <c r="E9" s="27">
        <v>5.7370613199999996</v>
      </c>
      <c r="F9" s="27">
        <v>8.0463296300000007</v>
      </c>
      <c r="G9" s="27">
        <v>0</v>
      </c>
      <c r="H9" s="27">
        <v>0</v>
      </c>
      <c r="I9" s="27">
        <v>0</v>
      </c>
      <c r="J9" s="27">
        <v>13.80593979</v>
      </c>
      <c r="K9" s="27">
        <v>0</v>
      </c>
    </row>
    <row r="10" spans="1:1023">
      <c r="A10" s="25">
        <v>7</v>
      </c>
      <c r="B10" s="28" t="s">
        <v>82</v>
      </c>
      <c r="C10" s="27">
        <v>0.45087553000000002</v>
      </c>
      <c r="D10" s="27">
        <v>0</v>
      </c>
      <c r="E10" s="27">
        <v>11.793883299999999</v>
      </c>
      <c r="F10" s="27">
        <v>33.478565340000003</v>
      </c>
      <c r="G10" s="27">
        <v>0</v>
      </c>
      <c r="H10" s="27">
        <v>0</v>
      </c>
      <c r="I10" s="27">
        <v>0</v>
      </c>
      <c r="J10" s="27">
        <v>45.723324169999998</v>
      </c>
      <c r="K10" s="27">
        <v>0</v>
      </c>
    </row>
    <row r="11" spans="1:1023">
      <c r="A11" s="25">
        <v>8</v>
      </c>
      <c r="B11" s="26" t="s">
        <v>83</v>
      </c>
      <c r="C11" s="27">
        <v>0</v>
      </c>
      <c r="D11" s="27">
        <v>0</v>
      </c>
      <c r="E11" s="27">
        <v>0.58999937999999996</v>
      </c>
      <c r="F11" s="27">
        <v>3.6743338300000001</v>
      </c>
      <c r="G11" s="27">
        <v>0</v>
      </c>
      <c r="H11" s="27">
        <v>0</v>
      </c>
      <c r="I11" s="27">
        <v>0</v>
      </c>
      <c r="J11" s="27">
        <v>4.2643332100000002</v>
      </c>
      <c r="K11" s="27">
        <v>0</v>
      </c>
    </row>
    <row r="12" spans="1:1023">
      <c r="A12" s="25">
        <v>9</v>
      </c>
      <c r="B12" s="26" t="s">
        <v>84</v>
      </c>
      <c r="C12" s="27">
        <v>0</v>
      </c>
      <c r="D12" s="27">
        <v>0</v>
      </c>
      <c r="E12" s="27">
        <v>6.3743599999999999E-3</v>
      </c>
      <c r="F12" s="27">
        <v>5.7635890000000002E-2</v>
      </c>
      <c r="G12" s="27">
        <v>0</v>
      </c>
      <c r="H12" s="27">
        <v>0</v>
      </c>
      <c r="I12" s="27">
        <v>0</v>
      </c>
      <c r="J12" s="27">
        <v>6.4010250000000005E-2</v>
      </c>
      <c r="K12" s="27">
        <v>0</v>
      </c>
    </row>
    <row r="13" spans="1:1023">
      <c r="A13" s="25">
        <v>10</v>
      </c>
      <c r="B13" s="28" t="s">
        <v>85</v>
      </c>
      <c r="C13" s="27">
        <v>1.1937499999999999E-3</v>
      </c>
      <c r="D13" s="27">
        <v>0</v>
      </c>
      <c r="E13" s="27">
        <v>9.4975581200000008</v>
      </c>
      <c r="F13" s="27">
        <v>15.03581481</v>
      </c>
      <c r="G13" s="27">
        <v>0</v>
      </c>
      <c r="H13" s="27">
        <v>0</v>
      </c>
      <c r="I13" s="27">
        <v>0</v>
      </c>
      <c r="J13" s="27">
        <v>24.53456667</v>
      </c>
      <c r="K13" s="27">
        <v>0</v>
      </c>
    </row>
    <row r="14" spans="1:1023">
      <c r="A14" s="25">
        <v>11</v>
      </c>
      <c r="B14" s="28" t="s">
        <v>86</v>
      </c>
      <c r="C14" s="27">
        <v>102.92062722</v>
      </c>
      <c r="D14" s="27">
        <v>0</v>
      </c>
      <c r="E14" s="27">
        <v>744.35466985999994</v>
      </c>
      <c r="F14" s="27">
        <v>1591.2471616400001</v>
      </c>
      <c r="G14" s="27">
        <v>0</v>
      </c>
      <c r="H14" s="27">
        <v>0</v>
      </c>
      <c r="I14" s="27">
        <v>0</v>
      </c>
      <c r="J14" s="27">
        <v>2438.52245872</v>
      </c>
      <c r="K14" s="27">
        <v>0</v>
      </c>
    </row>
    <row r="15" spans="1:1023">
      <c r="A15" s="25">
        <v>12</v>
      </c>
      <c r="B15" s="28" t="s">
        <v>87</v>
      </c>
      <c r="C15" s="27">
        <v>0.15714475</v>
      </c>
      <c r="D15" s="27">
        <v>0</v>
      </c>
      <c r="E15" s="27">
        <v>21.35534938</v>
      </c>
      <c r="F15" s="27">
        <v>42.224688059999998</v>
      </c>
      <c r="G15" s="27">
        <v>0</v>
      </c>
      <c r="H15" s="27">
        <v>0</v>
      </c>
      <c r="I15" s="27">
        <v>0</v>
      </c>
      <c r="J15" s="27">
        <v>63.737182189999999</v>
      </c>
      <c r="K15" s="27">
        <v>0</v>
      </c>
    </row>
    <row r="16" spans="1:1023">
      <c r="A16" s="25">
        <v>13</v>
      </c>
      <c r="B16" s="28" t="s">
        <v>88</v>
      </c>
      <c r="C16" s="27">
        <v>0</v>
      </c>
      <c r="D16" s="27">
        <v>0</v>
      </c>
      <c r="E16" s="27">
        <v>1.9161338699999999</v>
      </c>
      <c r="F16" s="27">
        <v>3.75651037</v>
      </c>
      <c r="G16" s="27">
        <v>0</v>
      </c>
      <c r="H16" s="27">
        <v>0</v>
      </c>
      <c r="I16" s="27">
        <v>0</v>
      </c>
      <c r="J16" s="27">
        <v>5.6726442400000003</v>
      </c>
      <c r="K16" s="27">
        <v>0</v>
      </c>
    </row>
    <row r="17" spans="1:11">
      <c r="A17" s="25">
        <v>14</v>
      </c>
      <c r="B17" s="28" t="s">
        <v>89</v>
      </c>
      <c r="C17" s="27">
        <v>0</v>
      </c>
      <c r="D17" s="27">
        <v>0</v>
      </c>
      <c r="E17" s="27">
        <v>0.60593870000000005</v>
      </c>
      <c r="F17" s="27">
        <v>1.34067008</v>
      </c>
      <c r="G17" s="27">
        <v>0</v>
      </c>
      <c r="H17" s="27">
        <v>0</v>
      </c>
      <c r="I17" s="27">
        <v>0</v>
      </c>
      <c r="J17" s="27">
        <v>1.94660878</v>
      </c>
      <c r="K17" s="27">
        <v>0</v>
      </c>
    </row>
    <row r="18" spans="1:11">
      <c r="A18" s="25">
        <v>15</v>
      </c>
      <c r="B18" s="28" t="s">
        <v>90</v>
      </c>
      <c r="C18" s="27">
        <v>0.13505237</v>
      </c>
      <c r="D18" s="27">
        <v>0</v>
      </c>
      <c r="E18" s="27">
        <v>20.153271620000002</v>
      </c>
      <c r="F18" s="27">
        <v>48.17040179</v>
      </c>
      <c r="G18" s="27">
        <v>0</v>
      </c>
      <c r="H18" s="27">
        <v>0</v>
      </c>
      <c r="I18" s="27">
        <v>0</v>
      </c>
      <c r="J18" s="27">
        <v>68.458725779999995</v>
      </c>
      <c r="K18" s="27">
        <v>0</v>
      </c>
    </row>
    <row r="19" spans="1:11">
      <c r="A19" s="25">
        <v>16</v>
      </c>
      <c r="B19" s="28" t="s">
        <v>91</v>
      </c>
      <c r="C19" s="27">
        <v>0.68282889000000002</v>
      </c>
      <c r="D19" s="27">
        <v>0</v>
      </c>
      <c r="E19" s="27">
        <v>41.893030549999999</v>
      </c>
      <c r="F19" s="27">
        <v>83.894361709999998</v>
      </c>
      <c r="G19" s="27">
        <v>0</v>
      </c>
      <c r="H19" s="27">
        <v>0</v>
      </c>
      <c r="I19" s="27">
        <v>0</v>
      </c>
      <c r="J19" s="27">
        <v>126.47022114000001</v>
      </c>
      <c r="K19" s="27">
        <v>0</v>
      </c>
    </row>
    <row r="20" spans="1:11">
      <c r="A20" s="25">
        <v>17</v>
      </c>
      <c r="B20" s="28" t="s">
        <v>92</v>
      </c>
      <c r="C20" s="27">
        <v>0.10925337</v>
      </c>
      <c r="D20" s="27">
        <v>0</v>
      </c>
      <c r="E20" s="27">
        <v>2.0549176500000002</v>
      </c>
      <c r="F20" s="27">
        <v>6.14081221</v>
      </c>
      <c r="G20" s="27">
        <v>0</v>
      </c>
      <c r="H20" s="27">
        <v>0</v>
      </c>
      <c r="I20" s="27">
        <v>0</v>
      </c>
      <c r="J20" s="27">
        <v>8.3049832299999995</v>
      </c>
      <c r="K20" s="27">
        <v>0</v>
      </c>
    </row>
    <row r="21" spans="1:11">
      <c r="A21" s="25">
        <v>18</v>
      </c>
      <c r="B21" s="26" t="s">
        <v>93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>
      <c r="A22" s="25">
        <v>19</v>
      </c>
      <c r="B22" s="28" t="s">
        <v>94</v>
      </c>
      <c r="C22" s="27">
        <v>0.41056176</v>
      </c>
      <c r="D22" s="27">
        <v>0</v>
      </c>
      <c r="E22" s="27">
        <v>45.631412840000003</v>
      </c>
      <c r="F22" s="27">
        <v>111.51610488</v>
      </c>
      <c r="G22" s="27">
        <v>0</v>
      </c>
      <c r="H22" s="27">
        <v>0</v>
      </c>
      <c r="I22" s="27">
        <v>0</v>
      </c>
      <c r="J22" s="27">
        <v>157.55807947</v>
      </c>
      <c r="K22" s="27">
        <v>0</v>
      </c>
    </row>
    <row r="23" spans="1:11">
      <c r="A23" s="25">
        <v>20</v>
      </c>
      <c r="B23" s="28" t="s">
        <v>95</v>
      </c>
      <c r="C23" s="27">
        <v>22.702634629999999</v>
      </c>
      <c r="D23" s="27">
        <v>0</v>
      </c>
      <c r="E23" s="27">
        <v>406.59646249000002</v>
      </c>
      <c r="F23" s="27">
        <v>1210.0242079899999</v>
      </c>
      <c r="G23" s="27">
        <v>0</v>
      </c>
      <c r="H23" s="27">
        <v>0</v>
      </c>
      <c r="I23" s="27">
        <v>0</v>
      </c>
      <c r="J23" s="27">
        <v>1639.3233051100001</v>
      </c>
      <c r="K23" s="27">
        <v>0</v>
      </c>
    </row>
    <row r="24" spans="1:11">
      <c r="A24" s="25">
        <v>21</v>
      </c>
      <c r="B24" s="26" t="s">
        <v>96</v>
      </c>
      <c r="C24" s="27">
        <v>0</v>
      </c>
      <c r="D24" s="27">
        <v>0</v>
      </c>
      <c r="E24" s="27">
        <v>1.554968E-2</v>
      </c>
      <c r="F24" s="27">
        <v>3.2206510000000001E-2</v>
      </c>
      <c r="G24" s="27">
        <v>0</v>
      </c>
      <c r="H24" s="27">
        <v>0</v>
      </c>
      <c r="I24" s="27">
        <v>0</v>
      </c>
      <c r="J24" s="27">
        <v>4.7756189999999997E-2</v>
      </c>
      <c r="K24" s="27">
        <v>0</v>
      </c>
    </row>
    <row r="25" spans="1:11">
      <c r="A25" s="25">
        <v>22</v>
      </c>
      <c r="B25" s="28" t="s">
        <v>97</v>
      </c>
      <c r="C25" s="27">
        <v>0</v>
      </c>
      <c r="D25" s="27">
        <v>0</v>
      </c>
      <c r="E25" s="27">
        <v>0.13195235</v>
      </c>
      <c r="F25" s="27">
        <v>0.25307469999999999</v>
      </c>
      <c r="G25" s="27">
        <v>0</v>
      </c>
      <c r="H25" s="27">
        <v>0</v>
      </c>
      <c r="I25" s="27">
        <v>0</v>
      </c>
      <c r="J25" s="27">
        <v>0.38502704999999998</v>
      </c>
      <c r="K25" s="27">
        <v>0</v>
      </c>
    </row>
    <row r="26" spans="1:11">
      <c r="A26" s="25">
        <v>23</v>
      </c>
      <c r="B26" s="26" t="s">
        <v>98</v>
      </c>
      <c r="C26" s="27">
        <v>0</v>
      </c>
      <c r="D26" s="27">
        <v>0</v>
      </c>
      <c r="E26" s="27">
        <v>1.3741E-4</v>
      </c>
      <c r="F26" s="27">
        <v>6.3955999999999995E-4</v>
      </c>
      <c r="G26" s="27">
        <v>0</v>
      </c>
      <c r="H26" s="27">
        <v>0</v>
      </c>
      <c r="I26" s="27">
        <v>0</v>
      </c>
      <c r="J26" s="27">
        <v>7.7696999999999998E-4</v>
      </c>
      <c r="K26" s="27">
        <v>0</v>
      </c>
    </row>
    <row r="27" spans="1:11">
      <c r="A27" s="25">
        <v>24</v>
      </c>
      <c r="B27" s="26" t="s">
        <v>99</v>
      </c>
      <c r="C27" s="27">
        <v>0</v>
      </c>
      <c r="D27" s="27">
        <v>0</v>
      </c>
      <c r="E27" s="27">
        <v>3.2803489999999998E-2</v>
      </c>
      <c r="F27" s="27">
        <v>4.9664399999999999E-3</v>
      </c>
      <c r="G27" s="27">
        <v>0</v>
      </c>
      <c r="H27" s="27">
        <v>0</v>
      </c>
      <c r="I27" s="27">
        <v>0</v>
      </c>
      <c r="J27" s="27">
        <v>3.776993E-2</v>
      </c>
      <c r="K27" s="27">
        <v>0</v>
      </c>
    </row>
    <row r="28" spans="1:11">
      <c r="A28" s="25">
        <v>25</v>
      </c>
      <c r="B28" s="28" t="s">
        <v>100</v>
      </c>
      <c r="C28" s="27">
        <v>9.0935589999999997E-2</v>
      </c>
      <c r="D28" s="27">
        <v>0</v>
      </c>
      <c r="E28" s="27">
        <v>27.311441909999999</v>
      </c>
      <c r="F28" s="27">
        <v>91.310248580000007</v>
      </c>
      <c r="G28" s="27">
        <v>0</v>
      </c>
      <c r="H28" s="27">
        <v>0</v>
      </c>
      <c r="I28" s="27">
        <v>0</v>
      </c>
      <c r="J28" s="27">
        <v>118.71262608000001</v>
      </c>
      <c r="K28" s="27">
        <v>0</v>
      </c>
    </row>
    <row r="29" spans="1:11">
      <c r="A29" s="25">
        <v>26</v>
      </c>
      <c r="B29" s="28" t="s">
        <v>101</v>
      </c>
      <c r="C29" s="27">
        <v>0.19643438999999999</v>
      </c>
      <c r="D29" s="27">
        <v>0</v>
      </c>
      <c r="E29" s="27">
        <v>14.999164710000001</v>
      </c>
      <c r="F29" s="27">
        <v>40.5742537</v>
      </c>
      <c r="G29" s="27">
        <v>0</v>
      </c>
      <c r="H29" s="27">
        <v>0</v>
      </c>
      <c r="I29" s="27">
        <v>0</v>
      </c>
      <c r="J29" s="27">
        <v>55.769852810000003</v>
      </c>
      <c r="K29" s="27">
        <v>0</v>
      </c>
    </row>
    <row r="30" spans="1:11">
      <c r="A30" s="25">
        <v>27</v>
      </c>
      <c r="B30" s="28" t="s">
        <v>102</v>
      </c>
      <c r="C30" s="27">
        <v>0.98824747000000002</v>
      </c>
      <c r="D30" s="27">
        <v>0</v>
      </c>
      <c r="E30" s="27">
        <v>24.569011629999999</v>
      </c>
      <c r="F30" s="27">
        <v>85.381492600000001</v>
      </c>
      <c r="G30" s="27">
        <v>0</v>
      </c>
      <c r="H30" s="27">
        <v>0</v>
      </c>
      <c r="I30" s="27">
        <v>0</v>
      </c>
      <c r="J30" s="27">
        <v>110.9387517</v>
      </c>
      <c r="K30" s="27">
        <v>0</v>
      </c>
    </row>
    <row r="31" spans="1:11">
      <c r="A31" s="25">
        <v>28</v>
      </c>
      <c r="B31" s="28" t="s">
        <v>103</v>
      </c>
      <c r="C31" s="27">
        <v>0</v>
      </c>
      <c r="D31" s="27">
        <v>0</v>
      </c>
      <c r="E31" s="27">
        <v>0.20965565</v>
      </c>
      <c r="F31" s="27">
        <v>9.459716E-2</v>
      </c>
      <c r="G31" s="27">
        <v>0</v>
      </c>
      <c r="H31" s="27">
        <v>0</v>
      </c>
      <c r="I31" s="27">
        <v>0</v>
      </c>
      <c r="J31" s="27">
        <v>0.30425281999999998</v>
      </c>
      <c r="K31" s="27">
        <v>0</v>
      </c>
    </row>
    <row r="32" spans="1:11">
      <c r="A32" s="25">
        <v>29</v>
      </c>
      <c r="B32" s="28" t="s">
        <v>104</v>
      </c>
      <c r="C32" s="27">
        <v>0.20346782999999999</v>
      </c>
      <c r="D32" s="27">
        <v>0</v>
      </c>
      <c r="E32" s="27">
        <v>13.331862409999999</v>
      </c>
      <c r="F32" s="27">
        <v>28.420097120000001</v>
      </c>
      <c r="G32" s="27">
        <v>0</v>
      </c>
      <c r="H32" s="27">
        <v>0</v>
      </c>
      <c r="I32" s="27">
        <v>0</v>
      </c>
      <c r="J32" s="27">
        <v>41.955427360000002</v>
      </c>
      <c r="K32" s="27">
        <v>0</v>
      </c>
    </row>
    <row r="33" spans="1:14">
      <c r="A33" s="25">
        <v>30</v>
      </c>
      <c r="B33" s="28" t="s">
        <v>105</v>
      </c>
      <c r="C33" s="27">
        <v>6.7953400100000003</v>
      </c>
      <c r="D33" s="27">
        <v>0</v>
      </c>
      <c r="E33" s="27">
        <v>11.683705460000001</v>
      </c>
      <c r="F33" s="27">
        <v>28.718582090000002</v>
      </c>
      <c r="G33" s="27">
        <v>0</v>
      </c>
      <c r="H33" s="27">
        <v>0</v>
      </c>
      <c r="I33" s="27">
        <v>0</v>
      </c>
      <c r="J33" s="27">
        <v>47.197627570000002</v>
      </c>
      <c r="K33" s="27">
        <v>0</v>
      </c>
    </row>
    <row r="34" spans="1:14">
      <c r="A34" s="25">
        <v>31</v>
      </c>
      <c r="B34" s="26" t="s">
        <v>106</v>
      </c>
      <c r="C34" s="27">
        <v>0</v>
      </c>
      <c r="D34" s="27">
        <v>0</v>
      </c>
      <c r="E34" s="27">
        <v>8.6796269999999995E-2</v>
      </c>
      <c r="F34" s="27">
        <v>2.95453E-2</v>
      </c>
      <c r="G34" s="27">
        <v>0</v>
      </c>
      <c r="H34" s="27">
        <v>0</v>
      </c>
      <c r="I34" s="27">
        <v>0</v>
      </c>
      <c r="J34" s="27">
        <v>0.11634157000000001</v>
      </c>
      <c r="K34" s="27">
        <v>0</v>
      </c>
    </row>
    <row r="35" spans="1:14">
      <c r="A35" s="25">
        <v>32</v>
      </c>
      <c r="B35" s="28" t="s">
        <v>107</v>
      </c>
      <c r="C35" s="27">
        <v>0.36789807000000002</v>
      </c>
      <c r="D35" s="27">
        <v>0</v>
      </c>
      <c r="E35" s="27">
        <v>20.955559969999999</v>
      </c>
      <c r="F35" s="27">
        <v>32.95047074</v>
      </c>
      <c r="G35" s="27">
        <v>0</v>
      </c>
      <c r="H35" s="27">
        <v>0</v>
      </c>
      <c r="I35" s="27">
        <v>0</v>
      </c>
      <c r="J35" s="27">
        <v>54.273928779999999</v>
      </c>
      <c r="K35" s="27">
        <v>0</v>
      </c>
    </row>
    <row r="36" spans="1:14">
      <c r="A36" s="25">
        <v>33</v>
      </c>
      <c r="B36" s="28" t="s">
        <v>108</v>
      </c>
      <c r="C36" s="27">
        <v>0.38485585999999999</v>
      </c>
      <c r="D36" s="27">
        <v>0</v>
      </c>
      <c r="E36" s="27">
        <v>20.104111119999999</v>
      </c>
      <c r="F36" s="27">
        <v>77.852205729999994</v>
      </c>
      <c r="G36" s="27">
        <v>0</v>
      </c>
      <c r="H36" s="27">
        <v>0</v>
      </c>
      <c r="I36" s="27">
        <v>0</v>
      </c>
      <c r="J36" s="27">
        <v>98.341172720000003</v>
      </c>
      <c r="K36" s="27">
        <v>0</v>
      </c>
    </row>
    <row r="37" spans="1:14">
      <c r="A37" s="25">
        <v>34</v>
      </c>
      <c r="B37" s="28" t="s">
        <v>109</v>
      </c>
      <c r="C37" s="27">
        <v>3.5030000000000002E-5</v>
      </c>
      <c r="D37" s="27">
        <v>0</v>
      </c>
      <c r="E37" s="27">
        <v>0.25090278999999999</v>
      </c>
      <c r="F37" s="27">
        <v>0.20223737</v>
      </c>
      <c r="G37" s="27">
        <v>0</v>
      </c>
      <c r="H37" s="27">
        <v>0</v>
      </c>
      <c r="I37" s="27">
        <v>0</v>
      </c>
      <c r="J37" s="27">
        <v>0.45317519000000001</v>
      </c>
      <c r="K37" s="27">
        <v>0</v>
      </c>
    </row>
    <row r="38" spans="1:14">
      <c r="A38" s="25">
        <v>35</v>
      </c>
      <c r="B38" s="28" t="s">
        <v>110</v>
      </c>
      <c r="C38" s="27">
        <v>0.54660436999999995</v>
      </c>
      <c r="D38" s="27">
        <v>0</v>
      </c>
      <c r="E38" s="27">
        <v>34.721753870000001</v>
      </c>
      <c r="F38" s="27">
        <v>108.86766455999999</v>
      </c>
      <c r="G38" s="27">
        <v>0</v>
      </c>
      <c r="H38" s="27">
        <v>0</v>
      </c>
      <c r="I38" s="27">
        <v>0</v>
      </c>
      <c r="J38" s="27">
        <v>144.13602279</v>
      </c>
      <c r="K38" s="27">
        <v>0</v>
      </c>
    </row>
    <row r="39" spans="1:14">
      <c r="A39" s="25">
        <v>36</v>
      </c>
      <c r="B39" s="28" t="s">
        <v>111</v>
      </c>
      <c r="C39" s="27">
        <v>1.6900299999999999E-3</v>
      </c>
      <c r="D39" s="27">
        <v>0</v>
      </c>
      <c r="E39" s="27">
        <v>2.8389846599999999</v>
      </c>
      <c r="F39" s="27">
        <v>7.8446430200000004</v>
      </c>
      <c r="G39" s="27">
        <v>0</v>
      </c>
      <c r="H39" s="27">
        <v>0</v>
      </c>
      <c r="I39" s="27">
        <v>0</v>
      </c>
      <c r="J39" s="27">
        <v>10.68531771</v>
      </c>
      <c r="K39" s="27">
        <v>0</v>
      </c>
    </row>
    <row r="40" spans="1:14">
      <c r="A40" s="25">
        <v>37</v>
      </c>
      <c r="B40" s="28" t="s">
        <v>112</v>
      </c>
      <c r="C40" s="27">
        <v>9.7401827700000005</v>
      </c>
      <c r="D40" s="27">
        <v>0</v>
      </c>
      <c r="E40" s="27">
        <v>85.135713580000001</v>
      </c>
      <c r="F40" s="27">
        <v>262.23471059000002</v>
      </c>
      <c r="G40" s="27">
        <v>0</v>
      </c>
      <c r="H40" s="27">
        <v>0</v>
      </c>
      <c r="I40" s="27">
        <v>0</v>
      </c>
      <c r="J40" s="27">
        <v>357.11060694000003</v>
      </c>
      <c r="K40" s="27">
        <v>0</v>
      </c>
    </row>
    <row r="41" spans="1:14">
      <c r="A41" s="25"/>
      <c r="B41" s="28"/>
      <c r="C41" s="29"/>
      <c r="D41" s="30"/>
      <c r="E41" s="31"/>
      <c r="F41" s="30"/>
      <c r="G41" s="30"/>
      <c r="H41" s="30"/>
      <c r="I41" s="30"/>
      <c r="J41" s="30"/>
      <c r="K41" s="32"/>
    </row>
    <row r="42" spans="1:14" ht="15" customHeight="1">
      <c r="A42" s="1" t="s">
        <v>74</v>
      </c>
      <c r="B42" s="1" t="s">
        <v>74</v>
      </c>
      <c r="C42" s="33">
        <v>147.18321345999999</v>
      </c>
      <c r="D42" s="33">
        <v>0</v>
      </c>
      <c r="E42" s="33">
        <v>1582.3203496399999</v>
      </c>
      <c r="F42" s="33">
        <v>3964.4903089099998</v>
      </c>
      <c r="G42" s="33">
        <v>0</v>
      </c>
      <c r="H42" s="33">
        <v>0</v>
      </c>
      <c r="I42" s="33">
        <v>0</v>
      </c>
      <c r="J42" s="33">
        <v>5693.9938720099999</v>
      </c>
      <c r="K42" s="33">
        <v>0</v>
      </c>
    </row>
    <row r="43" spans="1:14">
      <c r="A43" s="19" t="s">
        <v>113</v>
      </c>
    </row>
    <row r="45" spans="1:14">
      <c r="C45" s="34"/>
    </row>
    <row r="46" spans="1:14">
      <c r="J46" s="35"/>
      <c r="N46" s="35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1</cp:revision>
  <dcterms:created xsi:type="dcterms:W3CDTF">2021-05-25T08:05:00Z</dcterms:created>
  <dcterms:modified xsi:type="dcterms:W3CDTF">2024-04-09T04:51:34Z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