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5. August 2024\"/>
    </mc:Choice>
  </mc:AlternateContent>
  <xr:revisionPtr revIDLastSave="0" documentId="13_ncr:1_{A61CBB85-6037-4594-89E9-720F8F4B9146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72" i="1" l="1"/>
  <c r="BJ73" i="1" s="1"/>
  <c r="BI72" i="1"/>
  <c r="BI73" i="1" s="1"/>
  <c r="BH72" i="1"/>
  <c r="BH73" i="1" s="1"/>
  <c r="BG72" i="1"/>
  <c r="BG73" i="1" s="1"/>
  <c r="BF72" i="1"/>
  <c r="BF73" i="1" s="1"/>
  <c r="BE72" i="1"/>
  <c r="BE73" i="1" s="1"/>
  <c r="BD72" i="1"/>
  <c r="BD73" i="1" s="1"/>
  <c r="BC72" i="1"/>
  <c r="BC73" i="1" s="1"/>
  <c r="BB72" i="1"/>
  <c r="BB73" i="1" s="1"/>
  <c r="BA72" i="1"/>
  <c r="BA73" i="1" s="1"/>
  <c r="AZ72" i="1"/>
  <c r="AZ73" i="1" s="1"/>
  <c r="AY72" i="1"/>
  <c r="AY73" i="1" s="1"/>
  <c r="AX72" i="1"/>
  <c r="AX73" i="1" s="1"/>
  <c r="AW72" i="1"/>
  <c r="AW73" i="1" s="1"/>
  <c r="AV72" i="1"/>
  <c r="AV73" i="1" s="1"/>
  <c r="AU72" i="1"/>
  <c r="AU73" i="1" s="1"/>
  <c r="AT72" i="1"/>
  <c r="AT73" i="1" s="1"/>
  <c r="AS72" i="1"/>
  <c r="AS73" i="1" s="1"/>
  <c r="AR72" i="1"/>
  <c r="AR73" i="1" s="1"/>
  <c r="AQ72" i="1"/>
  <c r="AQ73" i="1" s="1"/>
  <c r="AP72" i="1"/>
  <c r="AP73" i="1" s="1"/>
  <c r="AO72" i="1"/>
  <c r="AO73" i="1" s="1"/>
  <c r="AN72" i="1"/>
  <c r="AN73" i="1" s="1"/>
  <c r="AM72" i="1"/>
  <c r="AM73" i="1" s="1"/>
  <c r="AL72" i="1"/>
  <c r="AL73" i="1" s="1"/>
  <c r="AK72" i="1"/>
  <c r="AK73" i="1" s="1"/>
  <c r="AJ72" i="1"/>
  <c r="AJ73" i="1" s="1"/>
  <c r="AI72" i="1"/>
  <c r="AI73" i="1" s="1"/>
  <c r="AH72" i="1"/>
  <c r="AH73" i="1" s="1"/>
  <c r="AG72" i="1"/>
  <c r="AG73" i="1" s="1"/>
  <c r="AF72" i="1"/>
  <c r="AF73" i="1" s="1"/>
  <c r="AE72" i="1"/>
  <c r="AE73" i="1" s="1"/>
  <c r="AD72" i="1"/>
  <c r="AD73" i="1" s="1"/>
  <c r="AC72" i="1"/>
  <c r="AC73" i="1" s="1"/>
  <c r="AB72" i="1"/>
  <c r="AB73" i="1" s="1"/>
  <c r="AA72" i="1"/>
  <c r="AA73" i="1" s="1"/>
  <c r="Z72" i="1"/>
  <c r="Z73" i="1" s="1"/>
  <c r="Y72" i="1"/>
  <c r="Y73" i="1" s="1"/>
  <c r="X72" i="1"/>
  <c r="X73" i="1" s="1"/>
  <c r="W72" i="1"/>
  <c r="W73" i="1" s="1"/>
  <c r="V72" i="1"/>
  <c r="V73" i="1" s="1"/>
  <c r="U72" i="1"/>
  <c r="U73" i="1" s="1"/>
  <c r="T72" i="1"/>
  <c r="T73" i="1" s="1"/>
  <c r="S72" i="1"/>
  <c r="S73" i="1" s="1"/>
  <c r="R72" i="1"/>
  <c r="R73" i="1" s="1"/>
  <c r="Q72" i="1"/>
  <c r="Q73" i="1" s="1"/>
  <c r="P72" i="1"/>
  <c r="P73" i="1" s="1"/>
  <c r="O72" i="1"/>
  <c r="O73" i="1" s="1"/>
  <c r="N72" i="1"/>
  <c r="N73" i="1" s="1"/>
  <c r="M72" i="1"/>
  <c r="M73" i="1" s="1"/>
  <c r="L72" i="1"/>
  <c r="L73" i="1" s="1"/>
  <c r="K72" i="1"/>
  <c r="K73" i="1" s="1"/>
  <c r="J72" i="1"/>
  <c r="J73" i="1" s="1"/>
  <c r="I72" i="1"/>
  <c r="I73" i="1" s="1"/>
  <c r="H72" i="1"/>
  <c r="H73" i="1" s="1"/>
  <c r="G72" i="1"/>
  <c r="G73" i="1" s="1"/>
  <c r="F72" i="1"/>
  <c r="F73" i="1" s="1"/>
  <c r="E72" i="1"/>
  <c r="E73" i="1" s="1"/>
  <c r="D72" i="1"/>
  <c r="D73" i="1" s="1"/>
  <c r="C72" i="1"/>
  <c r="C73" i="1" s="1"/>
  <c r="BK71" i="1"/>
  <c r="AE65" i="1"/>
  <c r="BJ64" i="1"/>
  <c r="BJ65" i="1" s="1"/>
  <c r="BI64" i="1"/>
  <c r="BI65" i="1" s="1"/>
  <c r="BH64" i="1"/>
  <c r="BH65" i="1" s="1"/>
  <c r="BG64" i="1"/>
  <c r="BG65" i="1" s="1"/>
  <c r="BF64" i="1"/>
  <c r="BF65" i="1" s="1"/>
  <c r="BE64" i="1"/>
  <c r="BE65" i="1" s="1"/>
  <c r="BD64" i="1"/>
  <c r="BD65" i="1" s="1"/>
  <c r="BC64" i="1"/>
  <c r="BC65" i="1" s="1"/>
  <c r="BB64" i="1"/>
  <c r="BB65" i="1" s="1"/>
  <c r="BA64" i="1"/>
  <c r="BA65" i="1" s="1"/>
  <c r="AZ64" i="1"/>
  <c r="AZ65" i="1" s="1"/>
  <c r="AY64" i="1"/>
  <c r="AY65" i="1" s="1"/>
  <c r="AX64" i="1"/>
  <c r="AX65" i="1" s="1"/>
  <c r="AW64" i="1"/>
  <c r="AW65" i="1" s="1"/>
  <c r="AV64" i="1"/>
  <c r="AV65" i="1" s="1"/>
  <c r="AU64" i="1"/>
  <c r="AU65" i="1" s="1"/>
  <c r="AT64" i="1"/>
  <c r="AT65" i="1" s="1"/>
  <c r="AS64" i="1"/>
  <c r="AS65" i="1" s="1"/>
  <c r="AR64" i="1"/>
  <c r="AR65" i="1" s="1"/>
  <c r="AQ64" i="1"/>
  <c r="AQ65" i="1" s="1"/>
  <c r="AP64" i="1"/>
  <c r="AP65" i="1" s="1"/>
  <c r="AO64" i="1"/>
  <c r="AO65" i="1" s="1"/>
  <c r="AN64" i="1"/>
  <c r="AN65" i="1" s="1"/>
  <c r="AM64" i="1"/>
  <c r="AM65" i="1" s="1"/>
  <c r="AL64" i="1"/>
  <c r="AL65" i="1" s="1"/>
  <c r="AK64" i="1"/>
  <c r="AK65" i="1" s="1"/>
  <c r="AJ64" i="1"/>
  <c r="AJ65" i="1" s="1"/>
  <c r="AI64" i="1"/>
  <c r="AI65" i="1" s="1"/>
  <c r="AH64" i="1"/>
  <c r="AH65" i="1" s="1"/>
  <c r="AG64" i="1"/>
  <c r="AG65" i="1" s="1"/>
  <c r="AF64" i="1"/>
  <c r="AF65" i="1" s="1"/>
  <c r="AE64" i="1"/>
  <c r="AD64" i="1"/>
  <c r="AD65" i="1" s="1"/>
  <c r="AC64" i="1"/>
  <c r="AC65" i="1" s="1"/>
  <c r="AB64" i="1"/>
  <c r="AB65" i="1" s="1"/>
  <c r="AA64" i="1"/>
  <c r="AA65" i="1" s="1"/>
  <c r="Z64" i="1"/>
  <c r="Z65" i="1" s="1"/>
  <c r="Y64" i="1"/>
  <c r="Y65" i="1" s="1"/>
  <c r="X64" i="1"/>
  <c r="X65" i="1" s="1"/>
  <c r="W64" i="1"/>
  <c r="W65" i="1" s="1"/>
  <c r="V64" i="1"/>
  <c r="V65" i="1" s="1"/>
  <c r="U64" i="1"/>
  <c r="U65" i="1" s="1"/>
  <c r="T64" i="1"/>
  <c r="T65" i="1" s="1"/>
  <c r="S64" i="1"/>
  <c r="S65" i="1" s="1"/>
  <c r="R64" i="1"/>
  <c r="R65" i="1" s="1"/>
  <c r="Q64" i="1"/>
  <c r="Q65" i="1" s="1"/>
  <c r="P64" i="1"/>
  <c r="P65" i="1" s="1"/>
  <c r="O64" i="1"/>
  <c r="O65" i="1" s="1"/>
  <c r="N64" i="1"/>
  <c r="N65" i="1" s="1"/>
  <c r="M64" i="1"/>
  <c r="M65" i="1" s="1"/>
  <c r="L64" i="1"/>
  <c r="L65" i="1" s="1"/>
  <c r="K64" i="1"/>
  <c r="K65" i="1" s="1"/>
  <c r="J64" i="1"/>
  <c r="J65" i="1" s="1"/>
  <c r="I64" i="1"/>
  <c r="I65" i="1" s="1"/>
  <c r="H64" i="1"/>
  <c r="H65" i="1" s="1"/>
  <c r="G64" i="1"/>
  <c r="G65" i="1" s="1"/>
  <c r="F64" i="1"/>
  <c r="F65" i="1" s="1"/>
  <c r="E64" i="1"/>
  <c r="E65" i="1" s="1"/>
  <c r="D64" i="1"/>
  <c r="D65" i="1" s="1"/>
  <c r="C64" i="1"/>
  <c r="C65" i="1" s="1"/>
  <c r="BK63" i="1"/>
  <c r="AG59" i="1"/>
  <c r="BJ58" i="1"/>
  <c r="BJ59" i="1" s="1"/>
  <c r="BI58" i="1"/>
  <c r="BH58" i="1"/>
  <c r="BG58" i="1"/>
  <c r="BF58" i="1"/>
  <c r="BF59" i="1" s="1"/>
  <c r="BE58" i="1"/>
  <c r="BD58" i="1"/>
  <c r="BC58" i="1"/>
  <c r="BB58" i="1"/>
  <c r="BB59" i="1" s="1"/>
  <c r="BA58" i="1"/>
  <c r="AZ58" i="1"/>
  <c r="AY58" i="1"/>
  <c r="AX58" i="1"/>
  <c r="AX59" i="1" s="1"/>
  <c r="AW58" i="1"/>
  <c r="AV58" i="1"/>
  <c r="AU58" i="1"/>
  <c r="AT58" i="1"/>
  <c r="AT59" i="1" s="1"/>
  <c r="AS58" i="1"/>
  <c r="AR58" i="1"/>
  <c r="AQ58" i="1"/>
  <c r="AP58" i="1"/>
  <c r="AP59" i="1" s="1"/>
  <c r="AO58" i="1"/>
  <c r="AN58" i="1"/>
  <c r="AM58" i="1"/>
  <c r="AL58" i="1"/>
  <c r="AL59" i="1" s="1"/>
  <c r="AK58" i="1"/>
  <c r="AJ58" i="1"/>
  <c r="AI58" i="1"/>
  <c r="AH58" i="1"/>
  <c r="AH59" i="1" s="1"/>
  <c r="AG58" i="1"/>
  <c r="AF58" i="1"/>
  <c r="AE58" i="1"/>
  <c r="AD58" i="1"/>
  <c r="AD59" i="1" s="1"/>
  <c r="AC58" i="1"/>
  <c r="AB58" i="1"/>
  <c r="AA58" i="1"/>
  <c r="Z58" i="1"/>
  <c r="Z59" i="1" s="1"/>
  <c r="Y58" i="1"/>
  <c r="X58" i="1"/>
  <c r="W58" i="1"/>
  <c r="V58" i="1"/>
  <c r="V59" i="1" s="1"/>
  <c r="U58" i="1"/>
  <c r="T58" i="1"/>
  <c r="S58" i="1"/>
  <c r="R58" i="1"/>
  <c r="R59" i="1" s="1"/>
  <c r="Q58" i="1"/>
  <c r="P58" i="1"/>
  <c r="O58" i="1"/>
  <c r="N58" i="1"/>
  <c r="N59" i="1" s="1"/>
  <c r="M58" i="1"/>
  <c r="L58" i="1"/>
  <c r="K58" i="1"/>
  <c r="J58" i="1"/>
  <c r="J59" i="1" s="1"/>
  <c r="I58" i="1"/>
  <c r="H58" i="1"/>
  <c r="G58" i="1"/>
  <c r="F58" i="1"/>
  <c r="F59" i="1" s="1"/>
  <c r="E58" i="1"/>
  <c r="D58" i="1"/>
  <c r="C58" i="1"/>
  <c r="BK57" i="1"/>
  <c r="BK58" i="1" s="1"/>
  <c r="BJ54" i="1"/>
  <c r="BI54" i="1"/>
  <c r="BI59" i="1" s="1"/>
  <c r="BH54" i="1"/>
  <c r="BH59" i="1" s="1"/>
  <c r="BG54" i="1"/>
  <c r="BG59" i="1" s="1"/>
  <c r="BF54" i="1"/>
  <c r="BE54" i="1"/>
  <c r="BE59" i="1" s="1"/>
  <c r="BD54" i="1"/>
  <c r="BD59" i="1" s="1"/>
  <c r="BC54" i="1"/>
  <c r="BC59" i="1" s="1"/>
  <c r="BB54" i="1"/>
  <c r="BA54" i="1"/>
  <c r="BA59" i="1" s="1"/>
  <c r="AZ54" i="1"/>
  <c r="AZ59" i="1" s="1"/>
  <c r="AY54" i="1"/>
  <c r="AY59" i="1" s="1"/>
  <c r="AX54" i="1"/>
  <c r="AW54" i="1"/>
  <c r="AW59" i="1" s="1"/>
  <c r="AV54" i="1"/>
  <c r="AV59" i="1" s="1"/>
  <c r="AU54" i="1"/>
  <c r="AU59" i="1" s="1"/>
  <c r="AT54" i="1"/>
  <c r="AS54" i="1"/>
  <c r="AS59" i="1" s="1"/>
  <c r="AR54" i="1"/>
  <c r="AR59" i="1" s="1"/>
  <c r="AQ54" i="1"/>
  <c r="AQ59" i="1" s="1"/>
  <c r="AP54" i="1"/>
  <c r="AO54" i="1"/>
  <c r="AO59" i="1" s="1"/>
  <c r="AN54" i="1"/>
  <c r="AN59" i="1" s="1"/>
  <c r="AM54" i="1"/>
  <c r="AM59" i="1" s="1"/>
  <c r="AL54" i="1"/>
  <c r="AK54" i="1"/>
  <c r="AK59" i="1" s="1"/>
  <c r="AJ54" i="1"/>
  <c r="AJ59" i="1" s="1"/>
  <c r="AI54" i="1"/>
  <c r="AI59" i="1" s="1"/>
  <c r="AH54" i="1"/>
  <c r="AG54" i="1"/>
  <c r="AF54" i="1"/>
  <c r="AF59" i="1" s="1"/>
  <c r="AE54" i="1"/>
  <c r="AE59" i="1" s="1"/>
  <c r="AD54" i="1"/>
  <c r="AC54" i="1"/>
  <c r="AC59" i="1" s="1"/>
  <c r="AB54" i="1"/>
  <c r="AB59" i="1" s="1"/>
  <c r="AA54" i="1"/>
  <c r="AA59" i="1" s="1"/>
  <c r="Z54" i="1"/>
  <c r="Y54" i="1"/>
  <c r="Y59" i="1" s="1"/>
  <c r="X54" i="1"/>
  <c r="X59" i="1" s="1"/>
  <c r="W54" i="1"/>
  <c r="W59" i="1" s="1"/>
  <c r="V54" i="1"/>
  <c r="U54" i="1"/>
  <c r="U59" i="1" s="1"/>
  <c r="T54" i="1"/>
  <c r="T59" i="1" s="1"/>
  <c r="S54" i="1"/>
  <c r="S59" i="1" s="1"/>
  <c r="R54" i="1"/>
  <c r="Q54" i="1"/>
  <c r="Q59" i="1" s="1"/>
  <c r="P54" i="1"/>
  <c r="P59" i="1" s="1"/>
  <c r="O54" i="1"/>
  <c r="O59" i="1" s="1"/>
  <c r="N54" i="1"/>
  <c r="M54" i="1"/>
  <c r="M59" i="1" s="1"/>
  <c r="L54" i="1"/>
  <c r="L59" i="1" s="1"/>
  <c r="K54" i="1"/>
  <c r="K59" i="1" s="1"/>
  <c r="J54" i="1"/>
  <c r="I54" i="1"/>
  <c r="I59" i="1" s="1"/>
  <c r="H54" i="1"/>
  <c r="H59" i="1" s="1"/>
  <c r="G54" i="1"/>
  <c r="G59" i="1" s="1"/>
  <c r="F54" i="1"/>
  <c r="E54" i="1"/>
  <c r="E59" i="1" s="1"/>
  <c r="D54" i="1"/>
  <c r="D59" i="1" s="1"/>
  <c r="C54" i="1"/>
  <c r="C59" i="1" s="1"/>
  <c r="BK53" i="1"/>
  <c r="BK54" i="1" s="1"/>
  <c r="BF49" i="1"/>
  <c r="AT49" i="1"/>
  <c r="AI49" i="1"/>
  <c r="Z49" i="1"/>
  <c r="N49" i="1"/>
  <c r="C49" i="1"/>
  <c r="BJ48" i="1"/>
  <c r="BJ49" i="1" s="1"/>
  <c r="BI48" i="1"/>
  <c r="BI49" i="1" s="1"/>
  <c r="BH48" i="1"/>
  <c r="BH49" i="1" s="1"/>
  <c r="BG48" i="1"/>
  <c r="BG49" i="1" s="1"/>
  <c r="BF48" i="1"/>
  <c r="BE48" i="1"/>
  <c r="BE49" i="1" s="1"/>
  <c r="BD48" i="1"/>
  <c r="BD49" i="1" s="1"/>
  <c r="BC48" i="1"/>
  <c r="BC49" i="1" s="1"/>
  <c r="BB48" i="1"/>
  <c r="BB49" i="1" s="1"/>
  <c r="BA48" i="1"/>
  <c r="BA49" i="1" s="1"/>
  <c r="AZ48" i="1"/>
  <c r="AZ49" i="1" s="1"/>
  <c r="AY48" i="1"/>
  <c r="AY49" i="1" s="1"/>
  <c r="AX48" i="1"/>
  <c r="AX49" i="1" s="1"/>
  <c r="AW48" i="1"/>
  <c r="AW49" i="1" s="1"/>
  <c r="AV48" i="1"/>
  <c r="AV49" i="1" s="1"/>
  <c r="AU48" i="1"/>
  <c r="AU49" i="1" s="1"/>
  <c r="AT48" i="1"/>
  <c r="AS48" i="1"/>
  <c r="AS49" i="1" s="1"/>
  <c r="AR48" i="1"/>
  <c r="AR49" i="1" s="1"/>
  <c r="AQ48" i="1"/>
  <c r="AQ49" i="1" s="1"/>
  <c r="AP48" i="1"/>
  <c r="AP49" i="1" s="1"/>
  <c r="AO48" i="1"/>
  <c r="AO49" i="1" s="1"/>
  <c r="AN48" i="1"/>
  <c r="AN49" i="1" s="1"/>
  <c r="AM48" i="1"/>
  <c r="AM49" i="1" s="1"/>
  <c r="AL48" i="1"/>
  <c r="AL49" i="1" s="1"/>
  <c r="AK48" i="1"/>
  <c r="AK49" i="1" s="1"/>
  <c r="AJ48" i="1"/>
  <c r="AJ49" i="1" s="1"/>
  <c r="AI48" i="1"/>
  <c r="AH48" i="1"/>
  <c r="AH49" i="1" s="1"/>
  <c r="AG48" i="1"/>
  <c r="AG49" i="1" s="1"/>
  <c r="AF48" i="1"/>
  <c r="AF49" i="1" s="1"/>
  <c r="AE48" i="1"/>
  <c r="AE49" i="1" s="1"/>
  <c r="AD48" i="1"/>
  <c r="AD49" i="1" s="1"/>
  <c r="AC48" i="1"/>
  <c r="AC49" i="1" s="1"/>
  <c r="AB48" i="1"/>
  <c r="AB49" i="1" s="1"/>
  <c r="AA48" i="1"/>
  <c r="AA49" i="1" s="1"/>
  <c r="Z48" i="1"/>
  <c r="Y48" i="1"/>
  <c r="Y49" i="1" s="1"/>
  <c r="X48" i="1"/>
  <c r="X49" i="1" s="1"/>
  <c r="W48" i="1"/>
  <c r="W49" i="1" s="1"/>
  <c r="V48" i="1"/>
  <c r="V49" i="1" s="1"/>
  <c r="U48" i="1"/>
  <c r="U49" i="1" s="1"/>
  <c r="T48" i="1"/>
  <c r="T49" i="1" s="1"/>
  <c r="S48" i="1"/>
  <c r="S49" i="1" s="1"/>
  <c r="R48" i="1"/>
  <c r="R49" i="1" s="1"/>
  <c r="Q48" i="1"/>
  <c r="Q49" i="1" s="1"/>
  <c r="P48" i="1"/>
  <c r="P49" i="1" s="1"/>
  <c r="O48" i="1"/>
  <c r="O49" i="1" s="1"/>
  <c r="N48" i="1"/>
  <c r="M48" i="1"/>
  <c r="M49" i="1" s="1"/>
  <c r="L48" i="1"/>
  <c r="L49" i="1" s="1"/>
  <c r="K48" i="1"/>
  <c r="K49" i="1" s="1"/>
  <c r="J48" i="1"/>
  <c r="J49" i="1" s="1"/>
  <c r="I48" i="1"/>
  <c r="I49" i="1" s="1"/>
  <c r="H48" i="1"/>
  <c r="H49" i="1" s="1"/>
  <c r="G48" i="1"/>
  <c r="G49" i="1" s="1"/>
  <c r="F48" i="1"/>
  <c r="F49" i="1" s="1"/>
  <c r="E48" i="1"/>
  <c r="E49" i="1" s="1"/>
  <c r="D48" i="1"/>
  <c r="D49" i="1" s="1"/>
  <c r="C48" i="1"/>
  <c r="BK47" i="1"/>
  <c r="BK48" i="1" s="1"/>
  <c r="BK49" i="1" s="1"/>
  <c r="AA43" i="1"/>
  <c r="K43" i="1"/>
  <c r="BJ42" i="1"/>
  <c r="BI42" i="1"/>
  <c r="BH42" i="1"/>
  <c r="BG42" i="1"/>
  <c r="BF42" i="1"/>
  <c r="BE42" i="1"/>
  <c r="BD42" i="1"/>
  <c r="BC42" i="1"/>
  <c r="BB42" i="1"/>
  <c r="BA42" i="1"/>
  <c r="BA43" i="1" s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K41" i="1"/>
  <c r="BK40" i="1"/>
  <c r="BK39" i="1"/>
  <c r="BJ36" i="1"/>
  <c r="BJ43" i="1" s="1"/>
  <c r="BI36" i="1"/>
  <c r="BI43" i="1" s="1"/>
  <c r="BH36" i="1"/>
  <c r="BH43" i="1" s="1"/>
  <c r="BG36" i="1"/>
  <c r="BG43" i="1" s="1"/>
  <c r="BF36" i="1"/>
  <c r="BF43" i="1" s="1"/>
  <c r="BE36" i="1"/>
  <c r="BD36" i="1"/>
  <c r="BD43" i="1" s="1"/>
  <c r="BC36" i="1"/>
  <c r="BC43" i="1" s="1"/>
  <c r="BB36" i="1"/>
  <c r="BB43" i="1" s="1"/>
  <c r="BA36" i="1"/>
  <c r="AZ36" i="1"/>
  <c r="AZ43" i="1" s="1"/>
  <c r="AY36" i="1"/>
  <c r="AY43" i="1" s="1"/>
  <c r="AX36" i="1"/>
  <c r="AX43" i="1" s="1"/>
  <c r="AW36" i="1"/>
  <c r="AV36" i="1"/>
  <c r="AV43" i="1" s="1"/>
  <c r="AU36" i="1"/>
  <c r="AU43" i="1" s="1"/>
  <c r="AT36" i="1"/>
  <c r="AT43" i="1" s="1"/>
  <c r="AS36" i="1"/>
  <c r="AS43" i="1" s="1"/>
  <c r="AR36" i="1"/>
  <c r="AR43" i="1" s="1"/>
  <c r="AQ36" i="1"/>
  <c r="AQ43" i="1" s="1"/>
  <c r="AP36" i="1"/>
  <c r="AP43" i="1" s="1"/>
  <c r="AO36" i="1"/>
  <c r="AN36" i="1"/>
  <c r="AN43" i="1" s="1"/>
  <c r="AM36" i="1"/>
  <c r="AM43" i="1" s="1"/>
  <c r="AL36" i="1"/>
  <c r="AL43" i="1" s="1"/>
  <c r="AK36" i="1"/>
  <c r="AK43" i="1" s="1"/>
  <c r="AJ36" i="1"/>
  <c r="AJ43" i="1" s="1"/>
  <c r="AI36" i="1"/>
  <c r="AI43" i="1" s="1"/>
  <c r="AH36" i="1"/>
  <c r="AH43" i="1" s="1"/>
  <c r="AG36" i="1"/>
  <c r="AF36" i="1"/>
  <c r="AF43" i="1" s="1"/>
  <c r="AE36" i="1"/>
  <c r="AE43" i="1" s="1"/>
  <c r="AD36" i="1"/>
  <c r="AD43" i="1" s="1"/>
  <c r="AC36" i="1"/>
  <c r="AB36" i="1"/>
  <c r="AB43" i="1" s="1"/>
  <c r="AA36" i="1"/>
  <c r="Z36" i="1"/>
  <c r="Z43" i="1" s="1"/>
  <c r="Y36" i="1"/>
  <c r="X36" i="1"/>
  <c r="X43" i="1" s="1"/>
  <c r="W36" i="1"/>
  <c r="W43" i="1" s="1"/>
  <c r="V36" i="1"/>
  <c r="V43" i="1" s="1"/>
  <c r="U36" i="1"/>
  <c r="T36" i="1"/>
  <c r="T43" i="1" s="1"/>
  <c r="S36" i="1"/>
  <c r="S43" i="1" s="1"/>
  <c r="R36" i="1"/>
  <c r="R43" i="1" s="1"/>
  <c r="Q36" i="1"/>
  <c r="P36" i="1"/>
  <c r="P43" i="1" s="1"/>
  <c r="O36" i="1"/>
  <c r="O43" i="1" s="1"/>
  <c r="N36" i="1"/>
  <c r="N43" i="1" s="1"/>
  <c r="M36" i="1"/>
  <c r="L36" i="1"/>
  <c r="L43" i="1" s="1"/>
  <c r="K36" i="1"/>
  <c r="J36" i="1"/>
  <c r="J43" i="1" s="1"/>
  <c r="I36" i="1"/>
  <c r="H36" i="1"/>
  <c r="H43" i="1" s="1"/>
  <c r="G36" i="1"/>
  <c r="G43" i="1" s="1"/>
  <c r="F36" i="1"/>
  <c r="F43" i="1" s="1"/>
  <c r="E36" i="1"/>
  <c r="D36" i="1"/>
  <c r="D43" i="1" s="1"/>
  <c r="C36" i="1"/>
  <c r="C43" i="1" s="1"/>
  <c r="BK35" i="1"/>
  <c r="BB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F31" i="1" s="1"/>
  <c r="BF67" i="1" s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P31" i="1" s="1"/>
  <c r="AP67" i="1" s="1"/>
  <c r="AO14" i="1"/>
  <c r="AN14" i="1"/>
  <c r="AM14" i="1"/>
  <c r="AL14" i="1"/>
  <c r="AL31" i="1" s="1"/>
  <c r="AK14" i="1"/>
  <c r="AJ14" i="1"/>
  <c r="AI14" i="1"/>
  <c r="AH14" i="1"/>
  <c r="AG14" i="1"/>
  <c r="AF14" i="1"/>
  <c r="AE14" i="1"/>
  <c r="AD14" i="1"/>
  <c r="AC14" i="1"/>
  <c r="AB14" i="1"/>
  <c r="AA14" i="1"/>
  <c r="Z14" i="1"/>
  <c r="Z31" i="1" s="1"/>
  <c r="Z67" i="1" s="1"/>
  <c r="Y14" i="1"/>
  <c r="X14" i="1"/>
  <c r="W14" i="1"/>
  <c r="V14" i="1"/>
  <c r="V31" i="1" s="1"/>
  <c r="U14" i="1"/>
  <c r="T14" i="1"/>
  <c r="S14" i="1"/>
  <c r="R14" i="1"/>
  <c r="Q14" i="1"/>
  <c r="P14" i="1"/>
  <c r="O14" i="1"/>
  <c r="N14" i="1"/>
  <c r="M14" i="1"/>
  <c r="L14" i="1"/>
  <c r="K14" i="1"/>
  <c r="J14" i="1"/>
  <c r="J31" i="1" s="1"/>
  <c r="J67" i="1" s="1"/>
  <c r="I14" i="1"/>
  <c r="H14" i="1"/>
  <c r="G14" i="1"/>
  <c r="F14" i="1"/>
  <c r="F31" i="1" s="1"/>
  <c r="E14" i="1"/>
  <c r="D14" i="1"/>
  <c r="C14" i="1"/>
  <c r="BK13" i="1"/>
  <c r="BK14" i="1" s="1"/>
  <c r="BJ10" i="1"/>
  <c r="BJ31" i="1" s="1"/>
  <c r="BI10" i="1"/>
  <c r="BH10" i="1"/>
  <c r="BG10" i="1"/>
  <c r="BG31" i="1" s="1"/>
  <c r="BF10" i="1"/>
  <c r="BE10" i="1"/>
  <c r="BD10" i="1"/>
  <c r="BC10" i="1"/>
  <c r="BC31" i="1" s="1"/>
  <c r="BB10" i="1"/>
  <c r="BA10" i="1"/>
  <c r="AZ10" i="1"/>
  <c r="AY10" i="1"/>
  <c r="AY31" i="1" s="1"/>
  <c r="AX10" i="1"/>
  <c r="AX31" i="1" s="1"/>
  <c r="AW10" i="1"/>
  <c r="AV10" i="1"/>
  <c r="AU10" i="1"/>
  <c r="AU31" i="1" s="1"/>
  <c r="AT10" i="1"/>
  <c r="AT31" i="1" s="1"/>
  <c r="AS10" i="1"/>
  <c r="AR10" i="1"/>
  <c r="AQ10" i="1"/>
  <c r="AQ31" i="1" s="1"/>
  <c r="AP10" i="1"/>
  <c r="AO10" i="1"/>
  <c r="AN10" i="1"/>
  <c r="AM10" i="1"/>
  <c r="AM31" i="1" s="1"/>
  <c r="AL10" i="1"/>
  <c r="AK10" i="1"/>
  <c r="AJ10" i="1"/>
  <c r="AI10" i="1"/>
  <c r="AI31" i="1" s="1"/>
  <c r="AI67" i="1" s="1"/>
  <c r="AH10" i="1"/>
  <c r="AH31" i="1" s="1"/>
  <c r="AG10" i="1"/>
  <c r="AF10" i="1"/>
  <c r="AE10" i="1"/>
  <c r="AE31" i="1" s="1"/>
  <c r="AD10" i="1"/>
  <c r="AD31" i="1" s="1"/>
  <c r="AC10" i="1"/>
  <c r="AB10" i="1"/>
  <c r="AA10" i="1"/>
  <c r="AA31" i="1" s="1"/>
  <c r="Z10" i="1"/>
  <c r="Y10" i="1"/>
  <c r="X10" i="1"/>
  <c r="W10" i="1"/>
  <c r="W31" i="1" s="1"/>
  <c r="V10" i="1"/>
  <c r="U10" i="1"/>
  <c r="T10" i="1"/>
  <c r="S10" i="1"/>
  <c r="S31" i="1" s="1"/>
  <c r="R10" i="1"/>
  <c r="R31" i="1" s="1"/>
  <c r="Q10" i="1"/>
  <c r="P10" i="1"/>
  <c r="O10" i="1"/>
  <c r="O31" i="1" s="1"/>
  <c r="N10" i="1"/>
  <c r="N31" i="1" s="1"/>
  <c r="M10" i="1"/>
  <c r="L10" i="1"/>
  <c r="K10" i="1"/>
  <c r="K31" i="1" s="1"/>
  <c r="J10" i="1"/>
  <c r="I10" i="1"/>
  <c r="H10" i="1"/>
  <c r="G10" i="1"/>
  <c r="G31" i="1" s="1"/>
  <c r="F10" i="1"/>
  <c r="E10" i="1"/>
  <c r="D10" i="1"/>
  <c r="C10" i="1"/>
  <c r="C31" i="1" s="1"/>
  <c r="BK9" i="1"/>
  <c r="BK10" i="1" s="1"/>
  <c r="G67" i="1" l="1"/>
  <c r="O67" i="1"/>
  <c r="W67" i="1"/>
  <c r="AE67" i="1"/>
  <c r="AM67" i="1"/>
  <c r="AU67" i="1"/>
  <c r="BG67" i="1"/>
  <c r="D31" i="1"/>
  <c r="D67" i="1" s="1"/>
  <c r="L31" i="1"/>
  <c r="L67" i="1" s="1"/>
  <c r="T31" i="1"/>
  <c r="T67" i="1" s="1"/>
  <c r="AB31" i="1"/>
  <c r="AB67" i="1" s="1"/>
  <c r="AJ31" i="1"/>
  <c r="AJ67" i="1" s="1"/>
  <c r="AR31" i="1"/>
  <c r="AR67" i="1" s="1"/>
  <c r="AZ31" i="1"/>
  <c r="AZ67" i="1" s="1"/>
  <c r="BH31" i="1"/>
  <c r="BH67" i="1" s="1"/>
  <c r="I31" i="1"/>
  <c r="Q31" i="1"/>
  <c r="Y31" i="1"/>
  <c r="Y67" i="1" s="1"/>
  <c r="AG31" i="1"/>
  <c r="AO31" i="1"/>
  <c r="AS31" i="1"/>
  <c r="AS67" i="1" s="1"/>
  <c r="AW31" i="1"/>
  <c r="AW67" i="1" s="1"/>
  <c r="BA31" i="1"/>
  <c r="BA67" i="1" s="1"/>
  <c r="BE31" i="1"/>
  <c r="BI31" i="1"/>
  <c r="BI67" i="1" s="1"/>
  <c r="E43" i="1"/>
  <c r="I43" i="1"/>
  <c r="M43" i="1"/>
  <c r="Q43" i="1"/>
  <c r="U43" i="1"/>
  <c r="Y43" i="1"/>
  <c r="AC43" i="1"/>
  <c r="AG43" i="1"/>
  <c r="AO43" i="1"/>
  <c r="AW43" i="1"/>
  <c r="BE43" i="1"/>
  <c r="BK64" i="1"/>
  <c r="BK65" i="1" s="1"/>
  <c r="C67" i="1"/>
  <c r="K67" i="1"/>
  <c r="S67" i="1"/>
  <c r="AA67" i="1"/>
  <c r="AQ67" i="1"/>
  <c r="AY67" i="1"/>
  <c r="BC67" i="1"/>
  <c r="H31" i="1"/>
  <c r="H67" i="1" s="1"/>
  <c r="P31" i="1"/>
  <c r="P67" i="1" s="1"/>
  <c r="X31" i="1"/>
  <c r="X67" i="1" s="1"/>
  <c r="AF31" i="1"/>
  <c r="AF67" i="1" s="1"/>
  <c r="AN31" i="1"/>
  <c r="AN67" i="1" s="1"/>
  <c r="AV31" i="1"/>
  <c r="AV67" i="1" s="1"/>
  <c r="BD31" i="1"/>
  <c r="BD67" i="1" s="1"/>
  <c r="E31" i="1"/>
  <c r="E67" i="1" s="1"/>
  <c r="M31" i="1"/>
  <c r="M67" i="1" s="1"/>
  <c r="U31" i="1"/>
  <c r="U67" i="1" s="1"/>
  <c r="AC31" i="1"/>
  <c r="AC67" i="1" s="1"/>
  <c r="AK31" i="1"/>
  <c r="AK67" i="1" s="1"/>
  <c r="BK42" i="1"/>
  <c r="N67" i="1"/>
  <c r="AD67" i="1"/>
  <c r="AT67" i="1"/>
  <c r="R67" i="1"/>
  <c r="AH67" i="1"/>
  <c r="AX67" i="1"/>
  <c r="F67" i="1"/>
  <c r="V67" i="1"/>
  <c r="AL67" i="1"/>
  <c r="BB67" i="1"/>
  <c r="BJ67" i="1"/>
  <c r="BK31" i="1"/>
  <c r="BK43" i="1"/>
  <c r="BK36" i="1"/>
  <c r="BK59" i="1"/>
  <c r="BK72" i="1"/>
  <c r="BK73" i="1" s="1"/>
  <c r="AG67" i="1" l="1"/>
  <c r="BK67" i="1"/>
  <c r="Q67" i="1"/>
  <c r="BE67" i="1"/>
  <c r="AO67" i="1"/>
  <c r="I67" i="1"/>
</calcChain>
</file>

<file path=xl/sharedStrings.xml><?xml version="1.0" encoding="utf-8"?>
<sst xmlns="http://schemas.openxmlformats.org/spreadsheetml/2006/main" count="161" uniqueCount="114">
  <si>
    <t>Sl. No.</t>
  </si>
  <si>
    <t>Scheme Category/ Scheme Name</t>
  </si>
  <si>
    <t>NJ Mutual Fund : Net Average Assets Under Management (AAUM) as on  2024-08-31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</si>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</sst>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1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topLeftCell="A71" zoomScaleNormal="100" workbookViewId="0">
      <selection activeCell="I82" sqref="I82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151.80664319141999</v>
      </c>
      <c r="E9" s="16">
        <v>0</v>
      </c>
      <c r="F9" s="16">
        <v>0</v>
      </c>
      <c r="G9" s="16">
        <v>0</v>
      </c>
      <c r="H9" s="17">
        <v>9.0825554581000001E-2</v>
      </c>
      <c r="I9" s="17">
        <v>1.206870393709</v>
      </c>
      <c r="J9" s="16">
        <v>0</v>
      </c>
      <c r="K9" s="16">
        <v>0</v>
      </c>
      <c r="L9" s="17">
        <v>0.149904794452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3.9913266097000001E-2</v>
      </c>
      <c r="S9" s="16">
        <v>0</v>
      </c>
      <c r="T9" s="16">
        <v>0</v>
      </c>
      <c r="U9" s="16">
        <v>0</v>
      </c>
      <c r="V9" s="17">
        <v>6.2977356708999996E-2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5.1401700744949999</v>
      </c>
      <c r="AC9" s="17">
        <v>7.2993140997410002</v>
      </c>
      <c r="AD9" s="16">
        <v>0</v>
      </c>
      <c r="AE9" s="16">
        <v>0</v>
      </c>
      <c r="AF9" s="17">
        <v>29.857572509217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2.1224231262650002</v>
      </c>
      <c r="AM9" s="17">
        <v>0.128528756419</v>
      </c>
      <c r="AN9" s="16">
        <v>0</v>
      </c>
      <c r="AO9" s="16">
        <v>0</v>
      </c>
      <c r="AP9" s="17">
        <v>7.6151324117810004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4.9250906646999999E-2</v>
      </c>
      <c r="AW9" s="16">
        <v>0</v>
      </c>
      <c r="AX9" s="16">
        <v>0</v>
      </c>
      <c r="AY9" s="16">
        <v>0</v>
      </c>
      <c r="AZ9" s="17">
        <v>3.1402008581E-2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2.5924572259999998E-3</v>
      </c>
      <c r="BG9" s="16">
        <v>0</v>
      </c>
      <c r="BH9" s="16">
        <v>0</v>
      </c>
      <c r="BI9" s="16">
        <v>0</v>
      </c>
      <c r="BJ9" s="16">
        <v>0</v>
      </c>
      <c r="BK9" s="16">
        <f>SUM(C9:BJ9)</f>
        <v>205.60352090733997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SUM(C9:C9)</f>
        <v>0</v>
      </c>
      <c r="D10" s="11">
        <f t="shared" si="0"/>
        <v>151.80664319141999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9.0825554581000001E-2</v>
      </c>
      <c r="I10" s="11">
        <f t="shared" si="0"/>
        <v>1.206870393709</v>
      </c>
      <c r="J10" s="11">
        <f t="shared" si="0"/>
        <v>0</v>
      </c>
      <c r="K10" s="11">
        <f t="shared" si="0"/>
        <v>0</v>
      </c>
      <c r="L10" s="11">
        <f t="shared" si="0"/>
        <v>0.149904794452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3.9913266097000001E-2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6.2977356708999996E-2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5.1401700744949999</v>
      </c>
      <c r="AC10" s="11">
        <f t="shared" si="0"/>
        <v>7.2993140997410002</v>
      </c>
      <c r="AD10" s="11">
        <f t="shared" si="0"/>
        <v>0</v>
      </c>
      <c r="AE10" s="11">
        <f t="shared" si="0"/>
        <v>0</v>
      </c>
      <c r="AF10" s="11">
        <f t="shared" si="0"/>
        <v>29.857572509217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2.1224231262650002</v>
      </c>
      <c r="AM10" s="11">
        <f t="shared" si="1"/>
        <v>0.128528756419</v>
      </c>
      <c r="AN10" s="11">
        <f t="shared" si="1"/>
        <v>0</v>
      </c>
      <c r="AO10" s="11">
        <f t="shared" si="1"/>
        <v>0</v>
      </c>
      <c r="AP10" s="11">
        <f t="shared" si="1"/>
        <v>7.6151324117810004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4.9250906646999999E-2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3.1402008581E-2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2.5924572259999998E-3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0</v>
      </c>
      <c r="BK10" s="11">
        <f t="shared" si="1"/>
        <v>205.60352090733997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151.80664319141999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9.0825554581000001E-2</v>
      </c>
      <c r="I31" s="11">
        <f t="shared" si="12"/>
        <v>1.206870393709</v>
      </c>
      <c r="J31" s="11">
        <f t="shared" si="12"/>
        <v>0</v>
      </c>
      <c r="K31" s="11">
        <f t="shared" si="12"/>
        <v>0</v>
      </c>
      <c r="L31" s="11">
        <f t="shared" si="12"/>
        <v>0.149904794452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3.9913266097000001E-2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6.2977356708999996E-2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5.1401700744949999</v>
      </c>
      <c r="AC31" s="11">
        <f t="shared" si="12"/>
        <v>7.2993140997410002</v>
      </c>
      <c r="AD31" s="11">
        <f t="shared" si="12"/>
        <v>0</v>
      </c>
      <c r="AE31" s="11">
        <f t="shared" si="12"/>
        <v>0</v>
      </c>
      <c r="AF31" s="11">
        <f t="shared" si="12"/>
        <v>29.857572509217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2.1224231262650002</v>
      </c>
      <c r="AM31" s="11">
        <f t="shared" si="13"/>
        <v>0.128528756419</v>
      </c>
      <c r="AN31" s="11">
        <f t="shared" si="13"/>
        <v>0</v>
      </c>
      <c r="AO31" s="11">
        <f t="shared" si="13"/>
        <v>0</v>
      </c>
      <c r="AP31" s="11">
        <f t="shared" si="13"/>
        <v>7.6151324117810004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4.9250906646999999E-2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3.1402008581E-2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2.5924572259999998E-3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0</v>
      </c>
      <c r="BK31" s="11">
        <f t="shared" si="13"/>
        <v>205.60352090733997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53.682219111515003</v>
      </c>
      <c r="E35" s="16">
        <v>0</v>
      </c>
      <c r="F35" s="16">
        <v>0</v>
      </c>
      <c r="G35" s="16">
        <v>0</v>
      </c>
      <c r="H35" s="17">
        <v>3.0611497583239999</v>
      </c>
      <c r="I35" s="17">
        <v>9.6821369040000008E-3</v>
      </c>
      <c r="J35" s="16">
        <v>0</v>
      </c>
      <c r="K35" s="16">
        <v>0</v>
      </c>
      <c r="L35" s="17">
        <v>2.3684212937000002E-2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2.918062295511</v>
      </c>
      <c r="S35" s="17">
        <v>7.8093487099999996E-3</v>
      </c>
      <c r="T35" s="16">
        <v>0</v>
      </c>
      <c r="U35" s="16">
        <v>0</v>
      </c>
      <c r="V35" s="17">
        <v>4.7366664193999999E-2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55.869967080907998</v>
      </c>
      <c r="AC35" s="17">
        <v>3.2406446169969998</v>
      </c>
      <c r="AD35" s="16">
        <v>0</v>
      </c>
      <c r="AE35" s="16">
        <v>0</v>
      </c>
      <c r="AF35" s="17">
        <v>57.675430856657002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28.550426923161002</v>
      </c>
      <c r="AM35" s="17">
        <v>1.13211158178</v>
      </c>
      <c r="AN35" s="16">
        <v>0</v>
      </c>
      <c r="AO35" s="16">
        <v>0</v>
      </c>
      <c r="AP35" s="17">
        <v>28.996163823547001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0.81799785451999996</v>
      </c>
      <c r="AW35" s="17">
        <v>6.4878145292000006E-2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0.42256483121100002</v>
      </c>
      <c r="BG35" s="17">
        <v>5.436609387E-3</v>
      </c>
      <c r="BH35" s="16">
        <v>0</v>
      </c>
      <c r="BI35" s="16">
        <v>0</v>
      </c>
      <c r="BJ35" s="16">
        <v>0</v>
      </c>
      <c r="BK35" s="16">
        <f>SUM(C35:BJ35)</f>
        <v>236.52559585155501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SUM(C35:C35)</f>
        <v>0</v>
      </c>
      <c r="D36" s="11">
        <f t="shared" si="14"/>
        <v>53.682219111515003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3.0611497583239999</v>
      </c>
      <c r="I36" s="11">
        <f t="shared" si="14"/>
        <v>9.6821369040000008E-3</v>
      </c>
      <c r="J36" s="11">
        <f t="shared" si="14"/>
        <v>0</v>
      </c>
      <c r="K36" s="11">
        <f t="shared" si="14"/>
        <v>0</v>
      </c>
      <c r="L36" s="11">
        <f t="shared" si="14"/>
        <v>2.3684212937000002E-2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2.918062295511</v>
      </c>
      <c r="S36" s="11">
        <f t="shared" si="14"/>
        <v>7.8093487099999996E-3</v>
      </c>
      <c r="T36" s="11">
        <f t="shared" si="14"/>
        <v>0</v>
      </c>
      <c r="U36" s="11">
        <f t="shared" si="14"/>
        <v>0</v>
      </c>
      <c r="V36" s="11">
        <f t="shared" si="14"/>
        <v>4.7366664193999999E-2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55.869967080907998</v>
      </c>
      <c r="AC36" s="11">
        <f t="shared" si="14"/>
        <v>3.2406446169969998</v>
      </c>
      <c r="AD36" s="11">
        <f t="shared" si="14"/>
        <v>0</v>
      </c>
      <c r="AE36" s="11">
        <f t="shared" si="14"/>
        <v>0</v>
      </c>
      <c r="AF36" s="11">
        <f t="shared" si="14"/>
        <v>57.675430856657002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28.550426923161002</v>
      </c>
      <c r="AM36" s="11">
        <f t="shared" si="15"/>
        <v>1.13211158178</v>
      </c>
      <c r="AN36" s="11">
        <f t="shared" si="15"/>
        <v>0</v>
      </c>
      <c r="AO36" s="11">
        <f t="shared" si="15"/>
        <v>0</v>
      </c>
      <c r="AP36" s="11">
        <f t="shared" si="15"/>
        <v>28.996163823547001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0.81799785451999996</v>
      </c>
      <c r="AW36" s="11">
        <f t="shared" si="15"/>
        <v>6.4878145292000006E-2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0.42256483121100002</v>
      </c>
      <c r="BG36" s="11">
        <f t="shared" si="15"/>
        <v>5.436609387E-3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236.52559585155501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162.092149195486</v>
      </c>
      <c r="E39" s="16">
        <v>0</v>
      </c>
      <c r="F39" s="16">
        <v>0</v>
      </c>
      <c r="G39" s="16">
        <v>0</v>
      </c>
      <c r="H39" s="17">
        <v>3.583517711531</v>
      </c>
      <c r="I39" s="17">
        <v>23.001641922685</v>
      </c>
      <c r="J39" s="16">
        <v>0</v>
      </c>
      <c r="K39" s="16">
        <v>0</v>
      </c>
      <c r="L39" s="17">
        <v>102.83499458523301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1.3060263326479999</v>
      </c>
      <c r="S39" s="17">
        <v>2.0108378118079999</v>
      </c>
      <c r="T39" s="16">
        <v>0</v>
      </c>
      <c r="U39" s="16">
        <v>0</v>
      </c>
      <c r="V39" s="17">
        <v>17.876858946146999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2.6860544874449999</v>
      </c>
      <c r="AC39" s="17">
        <v>5.4986183762609997</v>
      </c>
      <c r="AD39" s="16">
        <v>0</v>
      </c>
      <c r="AE39" s="16">
        <v>0</v>
      </c>
      <c r="AF39" s="17">
        <v>16.298358278876002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1.231776713273</v>
      </c>
      <c r="AM39" s="17">
        <v>0.50674624412900005</v>
      </c>
      <c r="AN39" s="16">
        <v>0</v>
      </c>
      <c r="AO39" s="16">
        <v>0</v>
      </c>
      <c r="AP39" s="17">
        <v>5.1414157137769996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3.3169911064000003E-2</v>
      </c>
      <c r="AW39" s="17">
        <v>1.9778649129E-2</v>
      </c>
      <c r="AX39" s="16">
        <v>0</v>
      </c>
      <c r="AY39" s="16">
        <v>0</v>
      </c>
      <c r="AZ39" s="17">
        <v>0.18278942909699999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7.6073178070000004E-3</v>
      </c>
      <c r="BG39" s="17">
        <v>0.26636673616099998</v>
      </c>
      <c r="BH39" s="16">
        <v>0</v>
      </c>
      <c r="BI39" s="16">
        <v>0</v>
      </c>
      <c r="BJ39" s="17">
        <v>4.838580839E-3</v>
      </c>
      <c r="BK39" s="16">
        <f>SUM(C39:BJ39)</f>
        <v>344.58354694339607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7.856703938161</v>
      </c>
      <c r="E40" s="16">
        <v>0</v>
      </c>
      <c r="F40" s="16">
        <v>0</v>
      </c>
      <c r="G40" s="16">
        <v>0</v>
      </c>
      <c r="H40" s="17">
        <v>4.1238159358609998</v>
      </c>
      <c r="I40" s="17">
        <v>3.9290988217749998</v>
      </c>
      <c r="J40" s="16">
        <v>0</v>
      </c>
      <c r="K40" s="16">
        <v>0</v>
      </c>
      <c r="L40" s="17">
        <v>48.894333451115997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3.6938507638789999</v>
      </c>
      <c r="S40" s="17">
        <v>1.1355177027429999</v>
      </c>
      <c r="T40" s="16">
        <v>0</v>
      </c>
      <c r="U40" s="16">
        <v>0</v>
      </c>
      <c r="V40" s="17">
        <v>4.0565172893270001</v>
      </c>
      <c r="W40" s="16">
        <v>0</v>
      </c>
      <c r="X40" s="17">
        <v>1.4167865479999999E-3</v>
      </c>
      <c r="Y40" s="16">
        <v>0</v>
      </c>
      <c r="Z40" s="16">
        <v>0</v>
      </c>
      <c r="AA40" s="16">
        <v>0</v>
      </c>
      <c r="AB40" s="17">
        <v>445.572917942934</v>
      </c>
      <c r="AC40" s="17">
        <v>28.262213312467001</v>
      </c>
      <c r="AD40" s="17">
        <v>1.9449209700000001E-4</v>
      </c>
      <c r="AE40" s="16">
        <v>0</v>
      </c>
      <c r="AF40" s="17">
        <v>589.487119610538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240.25330060726</v>
      </c>
      <c r="AM40" s="17">
        <v>8.8644229796240008</v>
      </c>
      <c r="AN40" s="17">
        <v>7.7205817194000007E-2</v>
      </c>
      <c r="AO40" s="16">
        <v>0</v>
      </c>
      <c r="AP40" s="17">
        <v>286.67981838986702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2.9709305405320001</v>
      </c>
      <c r="AW40" s="17">
        <v>0.92517926454699995</v>
      </c>
      <c r="AX40" s="16">
        <v>0</v>
      </c>
      <c r="AY40" s="16">
        <v>0</v>
      </c>
      <c r="AZ40" s="17">
        <v>3.037489641744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1.230291137407</v>
      </c>
      <c r="BG40" s="17">
        <v>0.141872883936</v>
      </c>
      <c r="BH40" s="16">
        <v>0</v>
      </c>
      <c r="BI40" s="16">
        <v>0</v>
      </c>
      <c r="BJ40" s="17">
        <v>0.75209432981000002</v>
      </c>
      <c r="BK40" s="16">
        <f>SUM(C40:BJ40)</f>
        <v>1681.946305639367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4" t="s">
        <v>19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7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f>SUM(C41:BJ41)</f>
        <v>0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20</v>
      </c>
      <c r="C42" s="11">
        <f t="shared" ref="C42:AH42" si="16">SUM(C39:C41)</f>
        <v>0</v>
      </c>
      <c r="D42" s="11">
        <f t="shared" si="16"/>
        <v>169.94885313364699</v>
      </c>
      <c r="E42" s="11">
        <f t="shared" si="16"/>
        <v>0</v>
      </c>
      <c r="F42" s="11">
        <f t="shared" si="16"/>
        <v>0</v>
      </c>
      <c r="G42" s="11">
        <f t="shared" si="16"/>
        <v>0</v>
      </c>
      <c r="H42" s="11">
        <f t="shared" si="16"/>
        <v>7.7073336473919998</v>
      </c>
      <c r="I42" s="11">
        <f t="shared" si="16"/>
        <v>26.93074074446</v>
      </c>
      <c r="J42" s="11">
        <f t="shared" si="16"/>
        <v>0</v>
      </c>
      <c r="K42" s="11">
        <f t="shared" si="16"/>
        <v>0</v>
      </c>
      <c r="L42" s="11">
        <f t="shared" si="16"/>
        <v>151.72932803634899</v>
      </c>
      <c r="M42" s="11">
        <f t="shared" si="16"/>
        <v>0</v>
      </c>
      <c r="N42" s="11">
        <f t="shared" si="16"/>
        <v>0</v>
      </c>
      <c r="O42" s="11">
        <f t="shared" si="16"/>
        <v>0</v>
      </c>
      <c r="P42" s="11">
        <f t="shared" si="16"/>
        <v>0</v>
      </c>
      <c r="Q42" s="11">
        <f t="shared" si="16"/>
        <v>0</v>
      </c>
      <c r="R42" s="11">
        <f t="shared" si="16"/>
        <v>4.9998770965269994</v>
      </c>
      <c r="S42" s="11">
        <f t="shared" si="16"/>
        <v>3.1463555145509998</v>
      </c>
      <c r="T42" s="11">
        <f t="shared" si="16"/>
        <v>0</v>
      </c>
      <c r="U42" s="11">
        <f t="shared" si="16"/>
        <v>0</v>
      </c>
      <c r="V42" s="11">
        <f t="shared" si="16"/>
        <v>21.933376235474</v>
      </c>
      <c r="W42" s="11">
        <f t="shared" si="16"/>
        <v>0</v>
      </c>
      <c r="X42" s="11">
        <f t="shared" si="16"/>
        <v>1.4167865479999999E-3</v>
      </c>
      <c r="Y42" s="11">
        <f t="shared" si="16"/>
        <v>0</v>
      </c>
      <c r="Z42" s="11">
        <f t="shared" si="16"/>
        <v>0</v>
      </c>
      <c r="AA42" s="11">
        <f t="shared" si="16"/>
        <v>0</v>
      </c>
      <c r="AB42" s="11">
        <f t="shared" si="16"/>
        <v>448.258972430379</v>
      </c>
      <c r="AC42" s="11">
        <f t="shared" si="16"/>
        <v>33.760831688728004</v>
      </c>
      <c r="AD42" s="11">
        <f t="shared" si="16"/>
        <v>1.9449209700000001E-4</v>
      </c>
      <c r="AE42" s="11">
        <f t="shared" si="16"/>
        <v>0</v>
      </c>
      <c r="AF42" s="11">
        <f t="shared" si="16"/>
        <v>605.78547788941398</v>
      </c>
      <c r="AG42" s="11">
        <f t="shared" si="16"/>
        <v>0</v>
      </c>
      <c r="AH42" s="11">
        <f t="shared" si="16"/>
        <v>0</v>
      </c>
      <c r="AI42" s="11">
        <f t="shared" ref="AI42:BN42" si="17">SUM(AI39:AI41)</f>
        <v>0</v>
      </c>
      <c r="AJ42" s="11">
        <f t="shared" si="17"/>
        <v>0</v>
      </c>
      <c r="AK42" s="11">
        <f t="shared" si="17"/>
        <v>0</v>
      </c>
      <c r="AL42" s="11">
        <f t="shared" si="17"/>
        <v>241.48507732053301</v>
      </c>
      <c r="AM42" s="11">
        <f t="shared" si="17"/>
        <v>9.3711692237530002</v>
      </c>
      <c r="AN42" s="11">
        <f t="shared" si="17"/>
        <v>7.7205817194000007E-2</v>
      </c>
      <c r="AO42" s="11">
        <f t="shared" si="17"/>
        <v>0</v>
      </c>
      <c r="AP42" s="11">
        <f t="shared" si="17"/>
        <v>291.82123410364403</v>
      </c>
      <c r="AQ42" s="11">
        <f t="shared" si="17"/>
        <v>0</v>
      </c>
      <c r="AR42" s="11">
        <f t="shared" si="17"/>
        <v>0</v>
      </c>
      <c r="AS42" s="11">
        <f t="shared" si="17"/>
        <v>0</v>
      </c>
      <c r="AT42" s="11">
        <f t="shared" si="17"/>
        <v>0</v>
      </c>
      <c r="AU42" s="11">
        <f t="shared" si="17"/>
        <v>0</v>
      </c>
      <c r="AV42" s="11">
        <f t="shared" si="17"/>
        <v>3.0041004515959999</v>
      </c>
      <c r="AW42" s="11">
        <f t="shared" si="17"/>
        <v>0.94495791367599991</v>
      </c>
      <c r="AX42" s="11">
        <f t="shared" si="17"/>
        <v>0</v>
      </c>
      <c r="AY42" s="11">
        <f t="shared" si="17"/>
        <v>0</v>
      </c>
      <c r="AZ42" s="11">
        <f t="shared" si="17"/>
        <v>3.2202790708409998</v>
      </c>
      <c r="BA42" s="11">
        <f t="shared" si="17"/>
        <v>0</v>
      </c>
      <c r="BB42" s="11">
        <f t="shared" si="17"/>
        <v>0</v>
      </c>
      <c r="BC42" s="11">
        <f t="shared" si="17"/>
        <v>0</v>
      </c>
      <c r="BD42" s="11">
        <f t="shared" si="17"/>
        <v>0</v>
      </c>
      <c r="BE42" s="11">
        <f t="shared" si="17"/>
        <v>0</v>
      </c>
      <c r="BF42" s="11">
        <f t="shared" si="17"/>
        <v>1.237898455214</v>
      </c>
      <c r="BG42" s="11">
        <f t="shared" si="17"/>
        <v>0.40823962009699999</v>
      </c>
      <c r="BH42" s="11">
        <f t="shared" si="17"/>
        <v>0</v>
      </c>
      <c r="BI42" s="11">
        <f t="shared" si="17"/>
        <v>0</v>
      </c>
      <c r="BJ42" s="11">
        <f t="shared" si="17"/>
        <v>0.75693291064900003</v>
      </c>
      <c r="BK42" s="11">
        <f t="shared" si="17"/>
        <v>2026.5298525827629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8" t="s">
        <v>41</v>
      </c>
      <c r="C43" s="11">
        <f t="shared" ref="C43:AH43" si="18">SUM(C35:C42)/2</f>
        <v>0</v>
      </c>
      <c r="D43" s="11">
        <f t="shared" si="18"/>
        <v>223.63107224516199</v>
      </c>
      <c r="E43" s="11">
        <f t="shared" si="18"/>
        <v>0</v>
      </c>
      <c r="F43" s="11">
        <f t="shared" si="18"/>
        <v>0</v>
      </c>
      <c r="G43" s="11">
        <f t="shared" si="18"/>
        <v>0</v>
      </c>
      <c r="H43" s="11">
        <f t="shared" si="18"/>
        <v>10.768483405716001</v>
      </c>
      <c r="I43" s="11">
        <f t="shared" si="18"/>
        <v>26.940422881364</v>
      </c>
      <c r="J43" s="11">
        <f t="shared" si="18"/>
        <v>0</v>
      </c>
      <c r="K43" s="11">
        <f t="shared" si="18"/>
        <v>0</v>
      </c>
      <c r="L43" s="11">
        <f t="shared" si="18"/>
        <v>151.753012249286</v>
      </c>
      <c r="M43" s="11">
        <f t="shared" si="18"/>
        <v>0</v>
      </c>
      <c r="N43" s="11">
        <f t="shared" si="18"/>
        <v>0</v>
      </c>
      <c r="O43" s="11">
        <f t="shared" si="18"/>
        <v>0</v>
      </c>
      <c r="P43" s="11">
        <f t="shared" si="18"/>
        <v>0</v>
      </c>
      <c r="Q43" s="11">
        <f t="shared" si="18"/>
        <v>0</v>
      </c>
      <c r="R43" s="11">
        <f t="shared" si="18"/>
        <v>7.9179393920379999</v>
      </c>
      <c r="S43" s="11">
        <f t="shared" si="18"/>
        <v>3.1541648632609998</v>
      </c>
      <c r="T43" s="11">
        <f t="shared" si="18"/>
        <v>0</v>
      </c>
      <c r="U43" s="11">
        <f t="shared" si="18"/>
        <v>0</v>
      </c>
      <c r="V43" s="11">
        <f t="shared" si="18"/>
        <v>21.980742899668002</v>
      </c>
      <c r="W43" s="11">
        <f t="shared" si="18"/>
        <v>0</v>
      </c>
      <c r="X43" s="11">
        <f t="shared" si="18"/>
        <v>1.4167865479999999E-3</v>
      </c>
      <c r="Y43" s="11">
        <f t="shared" si="18"/>
        <v>0</v>
      </c>
      <c r="Z43" s="11">
        <f t="shared" si="18"/>
        <v>0</v>
      </c>
      <c r="AA43" s="11">
        <f t="shared" si="18"/>
        <v>0</v>
      </c>
      <c r="AB43" s="11">
        <f t="shared" si="18"/>
        <v>504.128939511287</v>
      </c>
      <c r="AC43" s="11">
        <f t="shared" si="18"/>
        <v>37.001476305725006</v>
      </c>
      <c r="AD43" s="11">
        <f t="shared" si="18"/>
        <v>1.9449209700000001E-4</v>
      </c>
      <c r="AE43" s="11">
        <f t="shared" si="18"/>
        <v>0</v>
      </c>
      <c r="AF43" s="11">
        <f t="shared" si="18"/>
        <v>663.46090874607103</v>
      </c>
      <c r="AG43" s="11">
        <f t="shared" si="18"/>
        <v>0</v>
      </c>
      <c r="AH43" s="11">
        <f t="shared" si="18"/>
        <v>0</v>
      </c>
      <c r="AI43" s="11">
        <f t="shared" ref="AI43:BN43" si="19">SUM(AI35:AI42)/2</f>
        <v>0</v>
      </c>
      <c r="AJ43" s="11">
        <f t="shared" si="19"/>
        <v>0</v>
      </c>
      <c r="AK43" s="11">
        <f t="shared" si="19"/>
        <v>0</v>
      </c>
      <c r="AL43" s="11">
        <f t="shared" si="19"/>
        <v>270.03550424369399</v>
      </c>
      <c r="AM43" s="11">
        <f t="shared" si="19"/>
        <v>10.503280805533</v>
      </c>
      <c r="AN43" s="11">
        <f t="shared" si="19"/>
        <v>7.7205817194000007E-2</v>
      </c>
      <c r="AO43" s="11">
        <f t="shared" si="19"/>
        <v>0</v>
      </c>
      <c r="AP43" s="11">
        <f t="shared" si="19"/>
        <v>320.817397927191</v>
      </c>
      <c r="AQ43" s="11">
        <f t="shared" si="19"/>
        <v>0</v>
      </c>
      <c r="AR43" s="11">
        <f t="shared" si="19"/>
        <v>0</v>
      </c>
      <c r="AS43" s="11">
        <f t="shared" si="19"/>
        <v>0</v>
      </c>
      <c r="AT43" s="11">
        <f t="shared" si="19"/>
        <v>0</v>
      </c>
      <c r="AU43" s="11">
        <f t="shared" si="19"/>
        <v>0</v>
      </c>
      <c r="AV43" s="11">
        <f t="shared" si="19"/>
        <v>3.8220983061160001</v>
      </c>
      <c r="AW43" s="11">
        <f t="shared" si="19"/>
        <v>1.009836058968</v>
      </c>
      <c r="AX43" s="11">
        <f t="shared" si="19"/>
        <v>0</v>
      </c>
      <c r="AY43" s="11">
        <f t="shared" si="19"/>
        <v>0</v>
      </c>
      <c r="AZ43" s="11">
        <f t="shared" si="19"/>
        <v>3.2202790708409998</v>
      </c>
      <c r="BA43" s="11">
        <f t="shared" si="19"/>
        <v>0</v>
      </c>
      <c r="BB43" s="11">
        <f t="shared" si="19"/>
        <v>0</v>
      </c>
      <c r="BC43" s="11">
        <f t="shared" si="19"/>
        <v>0</v>
      </c>
      <c r="BD43" s="11">
        <f t="shared" si="19"/>
        <v>0</v>
      </c>
      <c r="BE43" s="11">
        <f t="shared" si="19"/>
        <v>0</v>
      </c>
      <c r="BF43" s="11">
        <f t="shared" si="19"/>
        <v>1.6604632864250002</v>
      </c>
      <c r="BG43" s="11">
        <f t="shared" si="19"/>
        <v>0.41367622948399996</v>
      </c>
      <c r="BH43" s="11">
        <f t="shared" si="19"/>
        <v>0</v>
      </c>
      <c r="BI43" s="11">
        <f t="shared" si="19"/>
        <v>0</v>
      </c>
      <c r="BJ43" s="11">
        <f t="shared" si="19"/>
        <v>0.75693291064900003</v>
      </c>
      <c r="BK43" s="11">
        <f t="shared" si="19"/>
        <v>2263.0554484343179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15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 ht="19.5" customHeight="1">
      <c r="A45" s="10" t="s">
        <v>42</v>
      </c>
      <c r="B45" s="10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4" t="s">
        <v>13</v>
      </c>
      <c r="B46" s="14" t="s">
        <v>43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4" t="s">
        <v>44</v>
      </c>
      <c r="C47" s="16">
        <v>0</v>
      </c>
      <c r="D47" s="17">
        <v>612.95432893354905</v>
      </c>
      <c r="E47" s="16">
        <v>0</v>
      </c>
      <c r="F47" s="16">
        <v>0</v>
      </c>
      <c r="G47" s="16">
        <v>0</v>
      </c>
      <c r="H47" s="17">
        <v>4.1695115754680003</v>
      </c>
      <c r="I47" s="17">
        <v>10.813826951838999</v>
      </c>
      <c r="J47" s="16">
        <v>0</v>
      </c>
      <c r="K47" s="16">
        <v>0</v>
      </c>
      <c r="L47" s="17">
        <v>46.346246016046997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7">
        <v>1.9096009121090001</v>
      </c>
      <c r="S47" s="17">
        <v>1.8526759999999999E-3</v>
      </c>
      <c r="T47" s="16">
        <v>0</v>
      </c>
      <c r="U47" s="16">
        <v>0</v>
      </c>
      <c r="V47" s="17">
        <v>4.9056942531949996</v>
      </c>
      <c r="W47" s="16">
        <v>0</v>
      </c>
      <c r="X47" s="17">
        <v>4.3333429999999999E-3</v>
      </c>
      <c r="Y47" s="16">
        <v>0</v>
      </c>
      <c r="Z47" s="16">
        <v>0</v>
      </c>
      <c r="AA47" s="16">
        <v>0</v>
      </c>
      <c r="AB47" s="17">
        <v>488.23405159018102</v>
      </c>
      <c r="AC47" s="17">
        <v>101.835523388377</v>
      </c>
      <c r="AD47" s="16">
        <v>0</v>
      </c>
      <c r="AE47" s="16">
        <v>0</v>
      </c>
      <c r="AF47" s="17">
        <v>1930.4840062304099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7">
        <v>272.01799076991699</v>
      </c>
      <c r="AM47" s="17">
        <v>22.604716310497</v>
      </c>
      <c r="AN47" s="16">
        <v>0</v>
      </c>
      <c r="AO47" s="16">
        <v>0</v>
      </c>
      <c r="AP47" s="17">
        <v>666.55831450504502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2.5196624539129999</v>
      </c>
      <c r="AW47" s="17">
        <v>1.842716203096</v>
      </c>
      <c r="AX47" s="16">
        <v>0</v>
      </c>
      <c r="AY47" s="16">
        <v>0</v>
      </c>
      <c r="AZ47" s="17">
        <v>7.37277038562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7">
        <v>0.90377008710200002</v>
      </c>
      <c r="BG47" s="17">
        <v>0.116264558484</v>
      </c>
      <c r="BH47" s="16">
        <v>0</v>
      </c>
      <c r="BI47" s="16">
        <v>0</v>
      </c>
      <c r="BJ47" s="17">
        <v>1.279700362162</v>
      </c>
      <c r="BK47" s="16">
        <f>SUM(C47:BJ47)</f>
        <v>4176.8748815060108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16</v>
      </c>
      <c r="C48" s="11">
        <f t="shared" ref="C48:AH48" si="20">SUM(C47:C47)</f>
        <v>0</v>
      </c>
      <c r="D48" s="11">
        <f t="shared" si="20"/>
        <v>612.95432893354905</v>
      </c>
      <c r="E48" s="11">
        <f t="shared" si="20"/>
        <v>0</v>
      </c>
      <c r="F48" s="11">
        <f t="shared" si="20"/>
        <v>0</v>
      </c>
      <c r="G48" s="11">
        <f t="shared" si="20"/>
        <v>0</v>
      </c>
      <c r="H48" s="11">
        <f t="shared" si="20"/>
        <v>4.1695115754680003</v>
      </c>
      <c r="I48" s="11">
        <f t="shared" si="20"/>
        <v>10.813826951838999</v>
      </c>
      <c r="J48" s="11">
        <f t="shared" si="20"/>
        <v>0</v>
      </c>
      <c r="K48" s="11">
        <f t="shared" si="20"/>
        <v>0</v>
      </c>
      <c r="L48" s="11">
        <f t="shared" si="20"/>
        <v>46.346246016046997</v>
      </c>
      <c r="M48" s="11">
        <f t="shared" si="20"/>
        <v>0</v>
      </c>
      <c r="N48" s="11">
        <f t="shared" si="20"/>
        <v>0</v>
      </c>
      <c r="O48" s="11">
        <f t="shared" si="20"/>
        <v>0</v>
      </c>
      <c r="P48" s="11">
        <f t="shared" si="20"/>
        <v>0</v>
      </c>
      <c r="Q48" s="11">
        <f t="shared" si="20"/>
        <v>0</v>
      </c>
      <c r="R48" s="11">
        <f t="shared" si="20"/>
        <v>1.9096009121090001</v>
      </c>
      <c r="S48" s="11">
        <f t="shared" si="20"/>
        <v>1.8526759999999999E-3</v>
      </c>
      <c r="T48" s="11">
        <f t="shared" si="20"/>
        <v>0</v>
      </c>
      <c r="U48" s="11">
        <f t="shared" si="20"/>
        <v>0</v>
      </c>
      <c r="V48" s="11">
        <f t="shared" si="20"/>
        <v>4.9056942531949996</v>
      </c>
      <c r="W48" s="11">
        <f t="shared" si="20"/>
        <v>0</v>
      </c>
      <c r="X48" s="11">
        <f t="shared" si="20"/>
        <v>4.3333429999999999E-3</v>
      </c>
      <c r="Y48" s="11">
        <f t="shared" si="20"/>
        <v>0</v>
      </c>
      <c r="Z48" s="11">
        <f t="shared" si="20"/>
        <v>0</v>
      </c>
      <c r="AA48" s="11">
        <f t="shared" si="20"/>
        <v>0</v>
      </c>
      <c r="AB48" s="11">
        <f t="shared" si="20"/>
        <v>488.23405159018102</v>
      </c>
      <c r="AC48" s="11">
        <f t="shared" si="20"/>
        <v>101.835523388377</v>
      </c>
      <c r="AD48" s="11">
        <f t="shared" si="20"/>
        <v>0</v>
      </c>
      <c r="AE48" s="11">
        <f t="shared" si="20"/>
        <v>0</v>
      </c>
      <c r="AF48" s="11">
        <f t="shared" si="20"/>
        <v>1930.4840062304099</v>
      </c>
      <c r="AG48" s="11">
        <f t="shared" si="20"/>
        <v>0</v>
      </c>
      <c r="AH48" s="11">
        <f t="shared" si="20"/>
        <v>0</v>
      </c>
      <c r="AI48" s="11">
        <f t="shared" ref="AI48:BN48" si="21">SUM(AI47:AI47)</f>
        <v>0</v>
      </c>
      <c r="AJ48" s="11">
        <f t="shared" si="21"/>
        <v>0</v>
      </c>
      <c r="AK48" s="11">
        <f t="shared" si="21"/>
        <v>0</v>
      </c>
      <c r="AL48" s="11">
        <f t="shared" si="21"/>
        <v>272.01799076991699</v>
      </c>
      <c r="AM48" s="11">
        <f t="shared" si="21"/>
        <v>22.604716310497</v>
      </c>
      <c r="AN48" s="11">
        <f t="shared" si="21"/>
        <v>0</v>
      </c>
      <c r="AO48" s="11">
        <f t="shared" si="21"/>
        <v>0</v>
      </c>
      <c r="AP48" s="11">
        <f t="shared" si="21"/>
        <v>666.55831450504502</v>
      </c>
      <c r="AQ48" s="11">
        <f t="shared" si="21"/>
        <v>0</v>
      </c>
      <c r="AR48" s="11">
        <f t="shared" si="21"/>
        <v>0</v>
      </c>
      <c r="AS48" s="11">
        <f t="shared" si="21"/>
        <v>0</v>
      </c>
      <c r="AT48" s="11">
        <f t="shared" si="21"/>
        <v>0</v>
      </c>
      <c r="AU48" s="11">
        <f t="shared" si="21"/>
        <v>0</v>
      </c>
      <c r="AV48" s="11">
        <f t="shared" si="21"/>
        <v>2.5196624539129999</v>
      </c>
      <c r="AW48" s="11">
        <f t="shared" si="21"/>
        <v>1.842716203096</v>
      </c>
      <c r="AX48" s="11">
        <f t="shared" si="21"/>
        <v>0</v>
      </c>
      <c r="AY48" s="11">
        <f t="shared" si="21"/>
        <v>0</v>
      </c>
      <c r="AZ48" s="11">
        <f t="shared" si="21"/>
        <v>7.37277038562</v>
      </c>
      <c r="BA48" s="11">
        <f t="shared" si="21"/>
        <v>0</v>
      </c>
      <c r="BB48" s="11">
        <f t="shared" si="21"/>
        <v>0</v>
      </c>
      <c r="BC48" s="11">
        <f t="shared" si="21"/>
        <v>0</v>
      </c>
      <c r="BD48" s="11">
        <f t="shared" si="21"/>
        <v>0</v>
      </c>
      <c r="BE48" s="11">
        <f t="shared" si="21"/>
        <v>0</v>
      </c>
      <c r="BF48" s="11">
        <f t="shared" si="21"/>
        <v>0.90377008710200002</v>
      </c>
      <c r="BG48" s="11">
        <f t="shared" si="21"/>
        <v>0.116264558484</v>
      </c>
      <c r="BH48" s="11">
        <f t="shared" si="21"/>
        <v>0</v>
      </c>
      <c r="BI48" s="11">
        <f t="shared" si="21"/>
        <v>0</v>
      </c>
      <c r="BJ48" s="11">
        <f t="shared" si="21"/>
        <v>1.279700362162</v>
      </c>
      <c r="BK48" s="11">
        <f t="shared" si="21"/>
        <v>4176.8748815060108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8" t="s">
        <v>45</v>
      </c>
      <c r="C49" s="11">
        <f t="shared" ref="C49:AH49" si="22">SUM(C47:C48)/2</f>
        <v>0</v>
      </c>
      <c r="D49" s="11">
        <f t="shared" si="22"/>
        <v>612.95432893354905</v>
      </c>
      <c r="E49" s="11">
        <f t="shared" si="22"/>
        <v>0</v>
      </c>
      <c r="F49" s="11">
        <f t="shared" si="22"/>
        <v>0</v>
      </c>
      <c r="G49" s="11">
        <f t="shared" si="22"/>
        <v>0</v>
      </c>
      <c r="H49" s="11">
        <f t="shared" si="22"/>
        <v>4.1695115754680003</v>
      </c>
      <c r="I49" s="11">
        <f t="shared" si="22"/>
        <v>10.813826951838999</v>
      </c>
      <c r="J49" s="11">
        <f t="shared" si="22"/>
        <v>0</v>
      </c>
      <c r="K49" s="11">
        <f t="shared" si="22"/>
        <v>0</v>
      </c>
      <c r="L49" s="11">
        <f t="shared" si="22"/>
        <v>46.346246016046997</v>
      </c>
      <c r="M49" s="11">
        <f t="shared" si="22"/>
        <v>0</v>
      </c>
      <c r="N49" s="11">
        <f t="shared" si="22"/>
        <v>0</v>
      </c>
      <c r="O49" s="11">
        <f t="shared" si="22"/>
        <v>0</v>
      </c>
      <c r="P49" s="11">
        <f t="shared" si="22"/>
        <v>0</v>
      </c>
      <c r="Q49" s="11">
        <f t="shared" si="22"/>
        <v>0</v>
      </c>
      <c r="R49" s="11">
        <f t="shared" si="22"/>
        <v>1.9096009121090001</v>
      </c>
      <c r="S49" s="11">
        <f t="shared" si="22"/>
        <v>1.8526759999999999E-3</v>
      </c>
      <c r="T49" s="11">
        <f t="shared" si="22"/>
        <v>0</v>
      </c>
      <c r="U49" s="11">
        <f t="shared" si="22"/>
        <v>0</v>
      </c>
      <c r="V49" s="11">
        <f t="shared" si="22"/>
        <v>4.9056942531949996</v>
      </c>
      <c r="W49" s="11">
        <f t="shared" si="22"/>
        <v>0</v>
      </c>
      <c r="X49" s="11">
        <f t="shared" si="22"/>
        <v>4.3333429999999999E-3</v>
      </c>
      <c r="Y49" s="11">
        <f t="shared" si="22"/>
        <v>0</v>
      </c>
      <c r="Z49" s="11">
        <f t="shared" si="22"/>
        <v>0</v>
      </c>
      <c r="AA49" s="11">
        <f t="shared" si="22"/>
        <v>0</v>
      </c>
      <c r="AB49" s="11">
        <f t="shared" si="22"/>
        <v>488.23405159018102</v>
      </c>
      <c r="AC49" s="11">
        <f t="shared" si="22"/>
        <v>101.835523388377</v>
      </c>
      <c r="AD49" s="11">
        <f t="shared" si="22"/>
        <v>0</v>
      </c>
      <c r="AE49" s="11">
        <f t="shared" si="22"/>
        <v>0</v>
      </c>
      <c r="AF49" s="11">
        <f t="shared" si="22"/>
        <v>1930.4840062304099</v>
      </c>
      <c r="AG49" s="11">
        <f t="shared" si="22"/>
        <v>0</v>
      </c>
      <c r="AH49" s="11">
        <f t="shared" si="22"/>
        <v>0</v>
      </c>
      <c r="AI49" s="11">
        <f t="shared" ref="AI49:BN49" si="23">SUM(AI47:AI48)/2</f>
        <v>0</v>
      </c>
      <c r="AJ49" s="11">
        <f t="shared" si="23"/>
        <v>0</v>
      </c>
      <c r="AK49" s="11">
        <f t="shared" si="23"/>
        <v>0</v>
      </c>
      <c r="AL49" s="11">
        <f t="shared" si="23"/>
        <v>272.01799076991699</v>
      </c>
      <c r="AM49" s="11">
        <f t="shared" si="23"/>
        <v>22.604716310497</v>
      </c>
      <c r="AN49" s="11">
        <f t="shared" si="23"/>
        <v>0</v>
      </c>
      <c r="AO49" s="11">
        <f t="shared" si="23"/>
        <v>0</v>
      </c>
      <c r="AP49" s="11">
        <f t="shared" si="23"/>
        <v>666.55831450504502</v>
      </c>
      <c r="AQ49" s="11">
        <f t="shared" si="23"/>
        <v>0</v>
      </c>
      <c r="AR49" s="11">
        <f t="shared" si="23"/>
        <v>0</v>
      </c>
      <c r="AS49" s="11">
        <f t="shared" si="23"/>
        <v>0</v>
      </c>
      <c r="AT49" s="11">
        <f t="shared" si="23"/>
        <v>0</v>
      </c>
      <c r="AU49" s="11">
        <f t="shared" si="23"/>
        <v>0</v>
      </c>
      <c r="AV49" s="11">
        <f t="shared" si="23"/>
        <v>2.5196624539129999</v>
      </c>
      <c r="AW49" s="11">
        <f t="shared" si="23"/>
        <v>1.842716203096</v>
      </c>
      <c r="AX49" s="11">
        <f t="shared" si="23"/>
        <v>0</v>
      </c>
      <c r="AY49" s="11">
        <f t="shared" si="23"/>
        <v>0</v>
      </c>
      <c r="AZ49" s="11">
        <f t="shared" si="23"/>
        <v>7.37277038562</v>
      </c>
      <c r="BA49" s="11">
        <f t="shared" si="23"/>
        <v>0</v>
      </c>
      <c r="BB49" s="11">
        <f t="shared" si="23"/>
        <v>0</v>
      </c>
      <c r="BC49" s="11">
        <f t="shared" si="23"/>
        <v>0</v>
      </c>
      <c r="BD49" s="11">
        <f t="shared" si="23"/>
        <v>0</v>
      </c>
      <c r="BE49" s="11">
        <f t="shared" si="23"/>
        <v>0</v>
      </c>
      <c r="BF49" s="11">
        <f t="shared" si="23"/>
        <v>0.90377008710200002</v>
      </c>
      <c r="BG49" s="11">
        <f t="shared" si="23"/>
        <v>0.116264558484</v>
      </c>
      <c r="BH49" s="11">
        <f t="shared" si="23"/>
        <v>0</v>
      </c>
      <c r="BI49" s="11">
        <f t="shared" si="23"/>
        <v>0</v>
      </c>
      <c r="BJ49" s="11">
        <f t="shared" si="23"/>
        <v>1.279700362162</v>
      </c>
      <c r="BK49" s="11">
        <f t="shared" si="23"/>
        <v>4176.8748815060108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15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ht="19.5" customHeight="1">
      <c r="A51" s="10" t="s">
        <v>46</v>
      </c>
      <c r="B51" s="10" t="s">
        <v>47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4" t="s">
        <v>13</v>
      </c>
      <c r="B52" s="14" t="s">
        <v>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4" t="s">
        <v>19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7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f>SUM(C53:BJ53)</f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8" t="s">
        <v>16</v>
      </c>
      <c r="C54" s="11">
        <f t="shared" ref="C54:AH54" si="24">SUM(C53:C53)</f>
        <v>0</v>
      </c>
      <c r="D54" s="11">
        <f t="shared" si="24"/>
        <v>0</v>
      </c>
      <c r="E54" s="11">
        <f t="shared" si="24"/>
        <v>0</v>
      </c>
      <c r="F54" s="11">
        <f t="shared" si="24"/>
        <v>0</v>
      </c>
      <c r="G54" s="11">
        <f t="shared" si="24"/>
        <v>0</v>
      </c>
      <c r="H54" s="11">
        <f t="shared" si="24"/>
        <v>0</v>
      </c>
      <c r="I54" s="11">
        <f t="shared" si="24"/>
        <v>0</v>
      </c>
      <c r="J54" s="11">
        <f t="shared" si="24"/>
        <v>0</v>
      </c>
      <c r="K54" s="11">
        <f t="shared" si="24"/>
        <v>0</v>
      </c>
      <c r="L54" s="11">
        <f t="shared" si="24"/>
        <v>0</v>
      </c>
      <c r="M54" s="11">
        <f t="shared" si="24"/>
        <v>0</v>
      </c>
      <c r="N54" s="11">
        <f t="shared" si="24"/>
        <v>0</v>
      </c>
      <c r="O54" s="11">
        <f t="shared" si="24"/>
        <v>0</v>
      </c>
      <c r="P54" s="11">
        <f t="shared" si="24"/>
        <v>0</v>
      </c>
      <c r="Q54" s="11">
        <f t="shared" si="24"/>
        <v>0</v>
      </c>
      <c r="R54" s="11">
        <f t="shared" si="24"/>
        <v>0</v>
      </c>
      <c r="S54" s="11">
        <f t="shared" si="24"/>
        <v>0</v>
      </c>
      <c r="T54" s="11">
        <f t="shared" si="24"/>
        <v>0</v>
      </c>
      <c r="U54" s="11">
        <f t="shared" si="24"/>
        <v>0</v>
      </c>
      <c r="V54" s="11">
        <f t="shared" si="24"/>
        <v>0</v>
      </c>
      <c r="W54" s="11">
        <f t="shared" si="24"/>
        <v>0</v>
      </c>
      <c r="X54" s="11">
        <f t="shared" si="24"/>
        <v>0</v>
      </c>
      <c r="Y54" s="11">
        <f t="shared" si="24"/>
        <v>0</v>
      </c>
      <c r="Z54" s="11">
        <f t="shared" si="24"/>
        <v>0</v>
      </c>
      <c r="AA54" s="11">
        <f t="shared" si="24"/>
        <v>0</v>
      </c>
      <c r="AB54" s="11">
        <f t="shared" si="24"/>
        <v>0</v>
      </c>
      <c r="AC54" s="11">
        <f t="shared" si="24"/>
        <v>0</v>
      </c>
      <c r="AD54" s="11">
        <f t="shared" si="24"/>
        <v>0</v>
      </c>
      <c r="AE54" s="11">
        <f t="shared" si="24"/>
        <v>0</v>
      </c>
      <c r="AF54" s="11">
        <f t="shared" si="24"/>
        <v>0</v>
      </c>
      <c r="AG54" s="11">
        <f t="shared" si="24"/>
        <v>0</v>
      </c>
      <c r="AH54" s="11">
        <f t="shared" si="24"/>
        <v>0</v>
      </c>
      <c r="AI54" s="11">
        <f t="shared" ref="AI54:BN54" si="25">SUM(AI53:AI53)</f>
        <v>0</v>
      </c>
      <c r="AJ54" s="11">
        <f t="shared" si="25"/>
        <v>0</v>
      </c>
      <c r="AK54" s="11">
        <f t="shared" si="25"/>
        <v>0</v>
      </c>
      <c r="AL54" s="11">
        <f t="shared" si="25"/>
        <v>0</v>
      </c>
      <c r="AM54" s="11">
        <f t="shared" si="25"/>
        <v>0</v>
      </c>
      <c r="AN54" s="11">
        <f t="shared" si="25"/>
        <v>0</v>
      </c>
      <c r="AO54" s="11">
        <f t="shared" si="25"/>
        <v>0</v>
      </c>
      <c r="AP54" s="11">
        <f t="shared" si="25"/>
        <v>0</v>
      </c>
      <c r="AQ54" s="11">
        <f t="shared" si="25"/>
        <v>0</v>
      </c>
      <c r="AR54" s="11">
        <f t="shared" si="25"/>
        <v>0</v>
      </c>
      <c r="AS54" s="11">
        <f t="shared" si="25"/>
        <v>0</v>
      </c>
      <c r="AT54" s="11">
        <f t="shared" si="25"/>
        <v>0</v>
      </c>
      <c r="AU54" s="11">
        <f t="shared" si="25"/>
        <v>0</v>
      </c>
      <c r="AV54" s="11">
        <f t="shared" si="25"/>
        <v>0</v>
      </c>
      <c r="AW54" s="11">
        <f t="shared" si="25"/>
        <v>0</v>
      </c>
      <c r="AX54" s="11">
        <f t="shared" si="25"/>
        <v>0</v>
      </c>
      <c r="AY54" s="11">
        <f t="shared" si="25"/>
        <v>0</v>
      </c>
      <c r="AZ54" s="11">
        <f t="shared" si="25"/>
        <v>0</v>
      </c>
      <c r="BA54" s="11">
        <f t="shared" si="25"/>
        <v>0</v>
      </c>
      <c r="BB54" s="11">
        <f t="shared" si="25"/>
        <v>0</v>
      </c>
      <c r="BC54" s="11">
        <f t="shared" si="25"/>
        <v>0</v>
      </c>
      <c r="BD54" s="11">
        <f t="shared" si="25"/>
        <v>0</v>
      </c>
      <c r="BE54" s="11">
        <f t="shared" si="25"/>
        <v>0</v>
      </c>
      <c r="BF54" s="11">
        <f t="shared" si="25"/>
        <v>0</v>
      </c>
      <c r="BG54" s="11">
        <f t="shared" si="25"/>
        <v>0</v>
      </c>
      <c r="BH54" s="11">
        <f t="shared" si="25"/>
        <v>0</v>
      </c>
      <c r="BI54" s="11">
        <f t="shared" si="25"/>
        <v>0</v>
      </c>
      <c r="BJ54" s="11">
        <f t="shared" si="25"/>
        <v>0</v>
      </c>
      <c r="BK54" s="11">
        <f t="shared" si="25"/>
        <v>0</v>
      </c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5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4" t="s">
        <v>17</v>
      </c>
      <c r="B56" s="14" t="s">
        <v>49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4" t="s">
        <v>19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7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f>SUM(C57:BJ57)</f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20</v>
      </c>
      <c r="C58" s="11">
        <f t="shared" ref="C58:AH58" si="26">SUM(C57:C57)</f>
        <v>0</v>
      </c>
      <c r="D58" s="11">
        <f t="shared" si="26"/>
        <v>0</v>
      </c>
      <c r="E58" s="11">
        <f t="shared" si="26"/>
        <v>0</v>
      </c>
      <c r="F58" s="11">
        <f t="shared" si="26"/>
        <v>0</v>
      </c>
      <c r="G58" s="11">
        <f t="shared" si="26"/>
        <v>0</v>
      </c>
      <c r="H58" s="11">
        <f t="shared" si="26"/>
        <v>0</v>
      </c>
      <c r="I58" s="11">
        <f t="shared" si="26"/>
        <v>0</v>
      </c>
      <c r="J58" s="11">
        <f t="shared" si="26"/>
        <v>0</v>
      </c>
      <c r="K58" s="11">
        <f t="shared" si="26"/>
        <v>0</v>
      </c>
      <c r="L58" s="11">
        <f t="shared" si="26"/>
        <v>0</v>
      </c>
      <c r="M58" s="11">
        <f t="shared" si="26"/>
        <v>0</v>
      </c>
      <c r="N58" s="11">
        <f t="shared" si="26"/>
        <v>0</v>
      </c>
      <c r="O58" s="11">
        <f t="shared" si="26"/>
        <v>0</v>
      </c>
      <c r="P58" s="11">
        <f t="shared" si="26"/>
        <v>0</v>
      </c>
      <c r="Q58" s="11">
        <f t="shared" si="26"/>
        <v>0</v>
      </c>
      <c r="R58" s="11">
        <f t="shared" si="26"/>
        <v>0</v>
      </c>
      <c r="S58" s="11">
        <f t="shared" si="26"/>
        <v>0</v>
      </c>
      <c r="T58" s="11">
        <f t="shared" si="26"/>
        <v>0</v>
      </c>
      <c r="U58" s="11">
        <f t="shared" si="26"/>
        <v>0</v>
      </c>
      <c r="V58" s="11">
        <f t="shared" si="26"/>
        <v>0</v>
      </c>
      <c r="W58" s="11">
        <f t="shared" si="26"/>
        <v>0</v>
      </c>
      <c r="X58" s="11">
        <f t="shared" si="26"/>
        <v>0</v>
      </c>
      <c r="Y58" s="11">
        <f t="shared" si="26"/>
        <v>0</v>
      </c>
      <c r="Z58" s="11">
        <f t="shared" si="26"/>
        <v>0</v>
      </c>
      <c r="AA58" s="11">
        <f t="shared" si="26"/>
        <v>0</v>
      </c>
      <c r="AB58" s="11">
        <f t="shared" si="26"/>
        <v>0</v>
      </c>
      <c r="AC58" s="11">
        <f t="shared" si="26"/>
        <v>0</v>
      </c>
      <c r="AD58" s="11">
        <f t="shared" si="26"/>
        <v>0</v>
      </c>
      <c r="AE58" s="11">
        <f t="shared" si="26"/>
        <v>0</v>
      </c>
      <c r="AF58" s="11">
        <f t="shared" si="26"/>
        <v>0</v>
      </c>
      <c r="AG58" s="11">
        <f t="shared" si="26"/>
        <v>0</v>
      </c>
      <c r="AH58" s="11">
        <f t="shared" si="26"/>
        <v>0</v>
      </c>
      <c r="AI58" s="11">
        <f t="shared" ref="AI58:BN58" si="27">SUM(AI57:AI57)</f>
        <v>0</v>
      </c>
      <c r="AJ58" s="11">
        <f t="shared" si="27"/>
        <v>0</v>
      </c>
      <c r="AK58" s="11">
        <f t="shared" si="27"/>
        <v>0</v>
      </c>
      <c r="AL58" s="11">
        <f t="shared" si="27"/>
        <v>0</v>
      </c>
      <c r="AM58" s="11">
        <f t="shared" si="27"/>
        <v>0</v>
      </c>
      <c r="AN58" s="11">
        <f t="shared" si="27"/>
        <v>0</v>
      </c>
      <c r="AO58" s="11">
        <f t="shared" si="27"/>
        <v>0</v>
      </c>
      <c r="AP58" s="11">
        <f t="shared" si="27"/>
        <v>0</v>
      </c>
      <c r="AQ58" s="11">
        <f t="shared" si="27"/>
        <v>0</v>
      </c>
      <c r="AR58" s="11">
        <f t="shared" si="27"/>
        <v>0</v>
      </c>
      <c r="AS58" s="11">
        <f t="shared" si="27"/>
        <v>0</v>
      </c>
      <c r="AT58" s="11">
        <f t="shared" si="27"/>
        <v>0</v>
      </c>
      <c r="AU58" s="11">
        <f t="shared" si="27"/>
        <v>0</v>
      </c>
      <c r="AV58" s="11">
        <f t="shared" si="27"/>
        <v>0</v>
      </c>
      <c r="AW58" s="11">
        <f t="shared" si="27"/>
        <v>0</v>
      </c>
      <c r="AX58" s="11">
        <f t="shared" si="27"/>
        <v>0</v>
      </c>
      <c r="AY58" s="11">
        <f t="shared" si="27"/>
        <v>0</v>
      </c>
      <c r="AZ58" s="11">
        <f t="shared" si="27"/>
        <v>0</v>
      </c>
      <c r="BA58" s="11">
        <f t="shared" si="27"/>
        <v>0</v>
      </c>
      <c r="BB58" s="11">
        <f t="shared" si="27"/>
        <v>0</v>
      </c>
      <c r="BC58" s="11">
        <f t="shared" si="27"/>
        <v>0</v>
      </c>
      <c r="BD58" s="11">
        <f t="shared" si="27"/>
        <v>0</v>
      </c>
      <c r="BE58" s="11">
        <f t="shared" si="27"/>
        <v>0</v>
      </c>
      <c r="BF58" s="11">
        <f t="shared" si="27"/>
        <v>0</v>
      </c>
      <c r="BG58" s="11">
        <f t="shared" si="27"/>
        <v>0</v>
      </c>
      <c r="BH58" s="11">
        <f t="shared" si="27"/>
        <v>0</v>
      </c>
      <c r="BI58" s="11">
        <f t="shared" si="27"/>
        <v>0</v>
      </c>
      <c r="BJ58" s="11">
        <f t="shared" si="27"/>
        <v>0</v>
      </c>
      <c r="BK58" s="11">
        <f t="shared" si="27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8" t="s">
        <v>50</v>
      </c>
      <c r="C59" s="11">
        <f t="shared" ref="C59:AH59" si="28">SUM(C53:C58)/2</f>
        <v>0</v>
      </c>
      <c r="D59" s="11">
        <f t="shared" si="28"/>
        <v>0</v>
      </c>
      <c r="E59" s="11">
        <f t="shared" si="28"/>
        <v>0</v>
      </c>
      <c r="F59" s="11">
        <f t="shared" si="28"/>
        <v>0</v>
      </c>
      <c r="G59" s="11">
        <f t="shared" si="28"/>
        <v>0</v>
      </c>
      <c r="H59" s="11">
        <f t="shared" si="28"/>
        <v>0</v>
      </c>
      <c r="I59" s="11">
        <f t="shared" si="28"/>
        <v>0</v>
      </c>
      <c r="J59" s="11">
        <f t="shared" si="28"/>
        <v>0</v>
      </c>
      <c r="K59" s="11">
        <f t="shared" si="28"/>
        <v>0</v>
      </c>
      <c r="L59" s="11">
        <f t="shared" si="28"/>
        <v>0</v>
      </c>
      <c r="M59" s="11">
        <f t="shared" si="28"/>
        <v>0</v>
      </c>
      <c r="N59" s="11">
        <f t="shared" si="28"/>
        <v>0</v>
      </c>
      <c r="O59" s="11">
        <f t="shared" si="28"/>
        <v>0</v>
      </c>
      <c r="P59" s="11">
        <f t="shared" si="28"/>
        <v>0</v>
      </c>
      <c r="Q59" s="11">
        <f t="shared" si="28"/>
        <v>0</v>
      </c>
      <c r="R59" s="11">
        <f t="shared" si="28"/>
        <v>0</v>
      </c>
      <c r="S59" s="11">
        <f t="shared" si="28"/>
        <v>0</v>
      </c>
      <c r="T59" s="11">
        <f t="shared" si="28"/>
        <v>0</v>
      </c>
      <c r="U59" s="11">
        <f t="shared" si="28"/>
        <v>0</v>
      </c>
      <c r="V59" s="11">
        <f t="shared" si="28"/>
        <v>0</v>
      </c>
      <c r="W59" s="11">
        <f t="shared" si="28"/>
        <v>0</v>
      </c>
      <c r="X59" s="11">
        <f t="shared" si="28"/>
        <v>0</v>
      </c>
      <c r="Y59" s="11">
        <f t="shared" si="28"/>
        <v>0</v>
      </c>
      <c r="Z59" s="11">
        <f t="shared" si="28"/>
        <v>0</v>
      </c>
      <c r="AA59" s="11">
        <f t="shared" si="28"/>
        <v>0</v>
      </c>
      <c r="AB59" s="11">
        <f t="shared" si="28"/>
        <v>0</v>
      </c>
      <c r="AC59" s="11">
        <f t="shared" si="28"/>
        <v>0</v>
      </c>
      <c r="AD59" s="11">
        <f t="shared" si="28"/>
        <v>0</v>
      </c>
      <c r="AE59" s="11">
        <f t="shared" si="28"/>
        <v>0</v>
      </c>
      <c r="AF59" s="11">
        <f t="shared" si="28"/>
        <v>0</v>
      </c>
      <c r="AG59" s="11">
        <f t="shared" si="28"/>
        <v>0</v>
      </c>
      <c r="AH59" s="11">
        <f t="shared" si="28"/>
        <v>0</v>
      </c>
      <c r="AI59" s="11">
        <f t="shared" ref="AI59:BN59" si="29">SUM(AI53:AI58)/2</f>
        <v>0</v>
      </c>
      <c r="AJ59" s="11">
        <f t="shared" si="29"/>
        <v>0</v>
      </c>
      <c r="AK59" s="11">
        <f t="shared" si="29"/>
        <v>0</v>
      </c>
      <c r="AL59" s="11">
        <f t="shared" si="29"/>
        <v>0</v>
      </c>
      <c r="AM59" s="11">
        <f t="shared" si="29"/>
        <v>0</v>
      </c>
      <c r="AN59" s="11">
        <f t="shared" si="29"/>
        <v>0</v>
      </c>
      <c r="AO59" s="11">
        <f t="shared" si="29"/>
        <v>0</v>
      </c>
      <c r="AP59" s="11">
        <f t="shared" si="29"/>
        <v>0</v>
      </c>
      <c r="AQ59" s="11">
        <f t="shared" si="29"/>
        <v>0</v>
      </c>
      <c r="AR59" s="11">
        <f t="shared" si="29"/>
        <v>0</v>
      </c>
      <c r="AS59" s="11">
        <f t="shared" si="29"/>
        <v>0</v>
      </c>
      <c r="AT59" s="11">
        <f t="shared" si="29"/>
        <v>0</v>
      </c>
      <c r="AU59" s="11">
        <f t="shared" si="29"/>
        <v>0</v>
      </c>
      <c r="AV59" s="11">
        <f t="shared" si="29"/>
        <v>0</v>
      </c>
      <c r="AW59" s="11">
        <f t="shared" si="29"/>
        <v>0</v>
      </c>
      <c r="AX59" s="11">
        <f t="shared" si="29"/>
        <v>0</v>
      </c>
      <c r="AY59" s="11">
        <f t="shared" si="29"/>
        <v>0</v>
      </c>
      <c r="AZ59" s="11">
        <f t="shared" si="29"/>
        <v>0</v>
      </c>
      <c r="BA59" s="11">
        <f t="shared" si="29"/>
        <v>0</v>
      </c>
      <c r="BB59" s="11">
        <f t="shared" si="29"/>
        <v>0</v>
      </c>
      <c r="BC59" s="11">
        <f t="shared" si="29"/>
        <v>0</v>
      </c>
      <c r="BD59" s="11">
        <f t="shared" si="29"/>
        <v>0</v>
      </c>
      <c r="BE59" s="11">
        <f t="shared" si="29"/>
        <v>0</v>
      </c>
      <c r="BF59" s="11">
        <f t="shared" si="29"/>
        <v>0</v>
      </c>
      <c r="BG59" s="11">
        <f t="shared" si="29"/>
        <v>0</v>
      </c>
      <c r="BH59" s="11">
        <f t="shared" si="29"/>
        <v>0</v>
      </c>
      <c r="BI59" s="11">
        <f t="shared" si="29"/>
        <v>0</v>
      </c>
      <c r="BJ59" s="11">
        <f t="shared" si="29"/>
        <v>0</v>
      </c>
      <c r="BK59" s="11">
        <f t="shared" si="29"/>
        <v>0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15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 ht="19.5" customHeight="1">
      <c r="A61" s="10" t="s">
        <v>51</v>
      </c>
      <c r="B61" s="10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4" t="s">
        <v>13</v>
      </c>
      <c r="B62" s="14" t="s">
        <v>52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4" t="s">
        <v>19</v>
      </c>
      <c r="C63" s="16">
        <v>0</v>
      </c>
      <c r="D63" s="16">
        <v>0</v>
      </c>
      <c r="E63" s="16">
        <v>0</v>
      </c>
      <c r="F63" s="16">
        <v>0</v>
      </c>
      <c r="G63" s="17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f>SUM(C63:BJ63)</f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16</v>
      </c>
      <c r="C64" s="11">
        <f t="shared" ref="C64:AH64" si="30">SUM(C63:C63)</f>
        <v>0</v>
      </c>
      <c r="D64" s="11">
        <f t="shared" si="30"/>
        <v>0</v>
      </c>
      <c r="E64" s="11">
        <f t="shared" si="30"/>
        <v>0</v>
      </c>
      <c r="F64" s="11">
        <f t="shared" si="30"/>
        <v>0</v>
      </c>
      <c r="G64" s="11">
        <f t="shared" si="30"/>
        <v>0</v>
      </c>
      <c r="H64" s="11">
        <f t="shared" si="30"/>
        <v>0</v>
      </c>
      <c r="I64" s="11">
        <f t="shared" si="30"/>
        <v>0</v>
      </c>
      <c r="J64" s="11">
        <f t="shared" si="30"/>
        <v>0</v>
      </c>
      <c r="K64" s="11">
        <f t="shared" si="30"/>
        <v>0</v>
      </c>
      <c r="L64" s="11">
        <f t="shared" si="30"/>
        <v>0</v>
      </c>
      <c r="M64" s="11">
        <f t="shared" si="30"/>
        <v>0</v>
      </c>
      <c r="N64" s="11">
        <f t="shared" si="30"/>
        <v>0</v>
      </c>
      <c r="O64" s="11">
        <f t="shared" si="30"/>
        <v>0</v>
      </c>
      <c r="P64" s="11">
        <f t="shared" si="30"/>
        <v>0</v>
      </c>
      <c r="Q64" s="11">
        <f t="shared" si="30"/>
        <v>0</v>
      </c>
      <c r="R64" s="11">
        <f t="shared" si="30"/>
        <v>0</v>
      </c>
      <c r="S64" s="11">
        <f t="shared" si="30"/>
        <v>0</v>
      </c>
      <c r="T64" s="11">
        <f t="shared" si="30"/>
        <v>0</v>
      </c>
      <c r="U64" s="11">
        <f t="shared" si="30"/>
        <v>0</v>
      </c>
      <c r="V64" s="11">
        <f t="shared" si="30"/>
        <v>0</v>
      </c>
      <c r="W64" s="11">
        <f t="shared" si="30"/>
        <v>0</v>
      </c>
      <c r="X64" s="11">
        <f t="shared" si="30"/>
        <v>0</v>
      </c>
      <c r="Y64" s="11">
        <f t="shared" si="30"/>
        <v>0</v>
      </c>
      <c r="Z64" s="11">
        <f t="shared" si="30"/>
        <v>0</v>
      </c>
      <c r="AA64" s="11">
        <f t="shared" si="30"/>
        <v>0</v>
      </c>
      <c r="AB64" s="11">
        <f t="shared" si="30"/>
        <v>0</v>
      </c>
      <c r="AC64" s="11">
        <f t="shared" si="30"/>
        <v>0</v>
      </c>
      <c r="AD64" s="11">
        <f t="shared" si="30"/>
        <v>0</v>
      </c>
      <c r="AE64" s="11">
        <f t="shared" si="30"/>
        <v>0</v>
      </c>
      <c r="AF64" s="11">
        <f t="shared" si="30"/>
        <v>0</v>
      </c>
      <c r="AG64" s="11">
        <f t="shared" si="30"/>
        <v>0</v>
      </c>
      <c r="AH64" s="11">
        <f t="shared" si="30"/>
        <v>0</v>
      </c>
      <c r="AI64" s="11">
        <f t="shared" ref="AI64:BN64" si="31">SUM(AI63:AI63)</f>
        <v>0</v>
      </c>
      <c r="AJ64" s="11">
        <f t="shared" si="31"/>
        <v>0</v>
      </c>
      <c r="AK64" s="11">
        <f t="shared" si="31"/>
        <v>0</v>
      </c>
      <c r="AL64" s="11">
        <f t="shared" si="31"/>
        <v>0</v>
      </c>
      <c r="AM64" s="11">
        <f t="shared" si="31"/>
        <v>0</v>
      </c>
      <c r="AN64" s="11">
        <f t="shared" si="31"/>
        <v>0</v>
      </c>
      <c r="AO64" s="11">
        <f t="shared" si="31"/>
        <v>0</v>
      </c>
      <c r="AP64" s="11">
        <f t="shared" si="31"/>
        <v>0</v>
      </c>
      <c r="AQ64" s="11">
        <f t="shared" si="31"/>
        <v>0</v>
      </c>
      <c r="AR64" s="11">
        <f t="shared" si="31"/>
        <v>0</v>
      </c>
      <c r="AS64" s="11">
        <f t="shared" si="31"/>
        <v>0</v>
      </c>
      <c r="AT64" s="11">
        <f t="shared" si="31"/>
        <v>0</v>
      </c>
      <c r="AU64" s="11">
        <f t="shared" si="31"/>
        <v>0</v>
      </c>
      <c r="AV64" s="11">
        <f t="shared" si="31"/>
        <v>0</v>
      </c>
      <c r="AW64" s="11">
        <f t="shared" si="31"/>
        <v>0</v>
      </c>
      <c r="AX64" s="11">
        <f t="shared" si="31"/>
        <v>0</v>
      </c>
      <c r="AY64" s="11">
        <f t="shared" si="31"/>
        <v>0</v>
      </c>
      <c r="AZ64" s="11">
        <f t="shared" si="31"/>
        <v>0</v>
      </c>
      <c r="BA64" s="11">
        <f t="shared" si="31"/>
        <v>0</v>
      </c>
      <c r="BB64" s="11">
        <f t="shared" si="31"/>
        <v>0</v>
      </c>
      <c r="BC64" s="11">
        <f t="shared" si="31"/>
        <v>0</v>
      </c>
      <c r="BD64" s="11">
        <f t="shared" si="31"/>
        <v>0</v>
      </c>
      <c r="BE64" s="11">
        <f t="shared" si="31"/>
        <v>0</v>
      </c>
      <c r="BF64" s="11">
        <f t="shared" si="31"/>
        <v>0</v>
      </c>
      <c r="BG64" s="11">
        <f t="shared" si="31"/>
        <v>0</v>
      </c>
      <c r="BH64" s="11">
        <f t="shared" si="31"/>
        <v>0</v>
      </c>
      <c r="BI64" s="11">
        <f t="shared" si="31"/>
        <v>0</v>
      </c>
      <c r="BJ64" s="11">
        <f t="shared" si="31"/>
        <v>0</v>
      </c>
      <c r="BK64" s="11">
        <f t="shared" si="31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8" t="s">
        <v>53</v>
      </c>
      <c r="C65" s="11">
        <f t="shared" ref="C65:AH65" si="32">SUM(C63:C64)/2</f>
        <v>0</v>
      </c>
      <c r="D65" s="11">
        <f t="shared" si="32"/>
        <v>0</v>
      </c>
      <c r="E65" s="11">
        <f t="shared" si="32"/>
        <v>0</v>
      </c>
      <c r="F65" s="11">
        <f t="shared" si="32"/>
        <v>0</v>
      </c>
      <c r="G65" s="11">
        <f t="shared" si="32"/>
        <v>0</v>
      </c>
      <c r="H65" s="11">
        <f t="shared" si="32"/>
        <v>0</v>
      </c>
      <c r="I65" s="11">
        <f t="shared" si="32"/>
        <v>0</v>
      </c>
      <c r="J65" s="11">
        <f t="shared" si="32"/>
        <v>0</v>
      </c>
      <c r="K65" s="11">
        <f t="shared" si="32"/>
        <v>0</v>
      </c>
      <c r="L65" s="11">
        <f t="shared" si="32"/>
        <v>0</v>
      </c>
      <c r="M65" s="11">
        <f t="shared" si="32"/>
        <v>0</v>
      </c>
      <c r="N65" s="11">
        <f t="shared" si="32"/>
        <v>0</v>
      </c>
      <c r="O65" s="11">
        <f t="shared" si="32"/>
        <v>0</v>
      </c>
      <c r="P65" s="11">
        <f t="shared" si="32"/>
        <v>0</v>
      </c>
      <c r="Q65" s="11">
        <f t="shared" si="32"/>
        <v>0</v>
      </c>
      <c r="R65" s="11">
        <f t="shared" si="32"/>
        <v>0</v>
      </c>
      <c r="S65" s="11">
        <f t="shared" si="32"/>
        <v>0</v>
      </c>
      <c r="T65" s="11">
        <f t="shared" si="32"/>
        <v>0</v>
      </c>
      <c r="U65" s="11">
        <f t="shared" si="32"/>
        <v>0</v>
      </c>
      <c r="V65" s="11">
        <f t="shared" si="32"/>
        <v>0</v>
      </c>
      <c r="W65" s="11">
        <f t="shared" si="32"/>
        <v>0</v>
      </c>
      <c r="X65" s="11">
        <f t="shared" si="32"/>
        <v>0</v>
      </c>
      <c r="Y65" s="11">
        <f t="shared" si="32"/>
        <v>0</v>
      </c>
      <c r="Z65" s="11">
        <f t="shared" si="32"/>
        <v>0</v>
      </c>
      <c r="AA65" s="11">
        <f t="shared" si="32"/>
        <v>0</v>
      </c>
      <c r="AB65" s="11">
        <f t="shared" si="32"/>
        <v>0</v>
      </c>
      <c r="AC65" s="11">
        <f t="shared" si="32"/>
        <v>0</v>
      </c>
      <c r="AD65" s="11">
        <f t="shared" si="32"/>
        <v>0</v>
      </c>
      <c r="AE65" s="11">
        <f t="shared" si="32"/>
        <v>0</v>
      </c>
      <c r="AF65" s="11">
        <f t="shared" si="32"/>
        <v>0</v>
      </c>
      <c r="AG65" s="11">
        <f t="shared" si="32"/>
        <v>0</v>
      </c>
      <c r="AH65" s="11">
        <f t="shared" si="32"/>
        <v>0</v>
      </c>
      <c r="AI65" s="11">
        <f t="shared" ref="AI65:BN65" si="33">SUM(AI63:AI64)/2</f>
        <v>0</v>
      </c>
      <c r="AJ65" s="11">
        <f t="shared" si="33"/>
        <v>0</v>
      </c>
      <c r="AK65" s="11">
        <f t="shared" si="33"/>
        <v>0</v>
      </c>
      <c r="AL65" s="11">
        <f t="shared" si="33"/>
        <v>0</v>
      </c>
      <c r="AM65" s="11">
        <f t="shared" si="33"/>
        <v>0</v>
      </c>
      <c r="AN65" s="11">
        <f t="shared" si="33"/>
        <v>0</v>
      </c>
      <c r="AO65" s="11">
        <f t="shared" si="33"/>
        <v>0</v>
      </c>
      <c r="AP65" s="11">
        <f t="shared" si="33"/>
        <v>0</v>
      </c>
      <c r="AQ65" s="11">
        <f t="shared" si="33"/>
        <v>0</v>
      </c>
      <c r="AR65" s="11">
        <f t="shared" si="33"/>
        <v>0</v>
      </c>
      <c r="AS65" s="11">
        <f t="shared" si="33"/>
        <v>0</v>
      </c>
      <c r="AT65" s="11">
        <f t="shared" si="33"/>
        <v>0</v>
      </c>
      <c r="AU65" s="11">
        <f t="shared" si="33"/>
        <v>0</v>
      </c>
      <c r="AV65" s="11">
        <f t="shared" si="33"/>
        <v>0</v>
      </c>
      <c r="AW65" s="11">
        <f t="shared" si="33"/>
        <v>0</v>
      </c>
      <c r="AX65" s="11">
        <f t="shared" si="33"/>
        <v>0</v>
      </c>
      <c r="AY65" s="11">
        <f t="shared" si="33"/>
        <v>0</v>
      </c>
      <c r="AZ65" s="11">
        <f t="shared" si="33"/>
        <v>0</v>
      </c>
      <c r="BA65" s="11">
        <f t="shared" si="33"/>
        <v>0</v>
      </c>
      <c r="BB65" s="11">
        <f t="shared" si="33"/>
        <v>0</v>
      </c>
      <c r="BC65" s="11">
        <f t="shared" si="33"/>
        <v>0</v>
      </c>
      <c r="BD65" s="11">
        <f t="shared" si="33"/>
        <v>0</v>
      </c>
      <c r="BE65" s="11">
        <f t="shared" si="33"/>
        <v>0</v>
      </c>
      <c r="BF65" s="11">
        <f t="shared" si="33"/>
        <v>0</v>
      </c>
      <c r="BG65" s="11">
        <f t="shared" si="33"/>
        <v>0</v>
      </c>
      <c r="BH65" s="11">
        <f t="shared" si="33"/>
        <v>0</v>
      </c>
      <c r="BI65" s="11">
        <f t="shared" si="33"/>
        <v>0</v>
      </c>
      <c r="BJ65" s="11">
        <f t="shared" si="33"/>
        <v>0</v>
      </c>
      <c r="BK65" s="11">
        <f t="shared" si="33"/>
        <v>0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8" t="s">
        <v>3</v>
      </c>
      <c r="C67" s="11">
        <f t="shared" ref="C67:AH67" si="34">SUM(,C31,C43,C49,C59,C65)</f>
        <v>0</v>
      </c>
      <c r="D67" s="11">
        <f t="shared" si="34"/>
        <v>988.39204437013109</v>
      </c>
      <c r="E67" s="11">
        <f t="shared" si="34"/>
        <v>0</v>
      </c>
      <c r="F67" s="11">
        <f t="shared" si="34"/>
        <v>0</v>
      </c>
      <c r="G67" s="11">
        <f t="shared" si="34"/>
        <v>0</v>
      </c>
      <c r="H67" s="11">
        <f t="shared" si="34"/>
        <v>15.028820535765002</v>
      </c>
      <c r="I67" s="11">
        <f t="shared" si="34"/>
        <v>38.961120226912001</v>
      </c>
      <c r="J67" s="11">
        <f t="shared" si="34"/>
        <v>0</v>
      </c>
      <c r="K67" s="11">
        <f t="shared" si="34"/>
        <v>0</v>
      </c>
      <c r="L67" s="11">
        <f t="shared" si="34"/>
        <v>198.24916305978499</v>
      </c>
      <c r="M67" s="11">
        <f t="shared" si="34"/>
        <v>0</v>
      </c>
      <c r="N67" s="11">
        <f t="shared" si="34"/>
        <v>0</v>
      </c>
      <c r="O67" s="11">
        <f t="shared" si="34"/>
        <v>0</v>
      </c>
      <c r="P67" s="11">
        <f t="shared" si="34"/>
        <v>0</v>
      </c>
      <c r="Q67" s="11">
        <f t="shared" si="34"/>
        <v>0</v>
      </c>
      <c r="R67" s="11">
        <f t="shared" si="34"/>
        <v>9.8674535702439989</v>
      </c>
      <c r="S67" s="11">
        <f t="shared" si="34"/>
        <v>3.1560175392609997</v>
      </c>
      <c r="T67" s="11">
        <f t="shared" si="34"/>
        <v>0</v>
      </c>
      <c r="U67" s="11">
        <f t="shared" si="34"/>
        <v>0</v>
      </c>
      <c r="V67" s="11">
        <f t="shared" si="34"/>
        <v>26.949414509572001</v>
      </c>
      <c r="W67" s="11">
        <f t="shared" si="34"/>
        <v>0</v>
      </c>
      <c r="X67" s="11">
        <f t="shared" si="34"/>
        <v>5.7501295480000001E-3</v>
      </c>
      <c r="Y67" s="11">
        <f t="shared" si="34"/>
        <v>0</v>
      </c>
      <c r="Z67" s="11">
        <f t="shared" si="34"/>
        <v>0</v>
      </c>
      <c r="AA67" s="11">
        <f t="shared" si="34"/>
        <v>0</v>
      </c>
      <c r="AB67" s="11">
        <f t="shared" si="34"/>
        <v>997.50316117596299</v>
      </c>
      <c r="AC67" s="11">
        <f t="shared" si="34"/>
        <v>146.13631379384299</v>
      </c>
      <c r="AD67" s="11">
        <f t="shared" si="34"/>
        <v>1.9449209700000001E-4</v>
      </c>
      <c r="AE67" s="11">
        <f t="shared" si="34"/>
        <v>0</v>
      </c>
      <c r="AF67" s="11">
        <f t="shared" si="34"/>
        <v>2623.8024874856978</v>
      </c>
      <c r="AG67" s="11">
        <f t="shared" si="34"/>
        <v>0</v>
      </c>
      <c r="AH67" s="11">
        <f t="shared" si="34"/>
        <v>0</v>
      </c>
      <c r="AI67" s="11">
        <f t="shared" ref="AI67:BK67" si="35">SUM(,AI31,AI43,AI49,AI59,AI65)</f>
        <v>0</v>
      </c>
      <c r="AJ67" s="11">
        <f t="shared" si="35"/>
        <v>0</v>
      </c>
      <c r="AK67" s="11">
        <f t="shared" si="35"/>
        <v>0</v>
      </c>
      <c r="AL67" s="11">
        <f t="shared" si="35"/>
        <v>544.17591813987599</v>
      </c>
      <c r="AM67" s="11">
        <f t="shared" si="35"/>
        <v>33.236525872449</v>
      </c>
      <c r="AN67" s="11">
        <f t="shared" si="35"/>
        <v>7.7205817194000007E-2</v>
      </c>
      <c r="AO67" s="11">
        <f t="shared" si="35"/>
        <v>0</v>
      </c>
      <c r="AP67" s="11">
        <f t="shared" si="35"/>
        <v>994.99084484401703</v>
      </c>
      <c r="AQ67" s="11">
        <f t="shared" si="35"/>
        <v>0</v>
      </c>
      <c r="AR67" s="11">
        <f t="shared" si="35"/>
        <v>0</v>
      </c>
      <c r="AS67" s="11">
        <f t="shared" si="35"/>
        <v>0</v>
      </c>
      <c r="AT67" s="11">
        <f t="shared" si="35"/>
        <v>0</v>
      </c>
      <c r="AU67" s="11">
        <f t="shared" si="35"/>
        <v>0</v>
      </c>
      <c r="AV67" s="11">
        <f t="shared" si="35"/>
        <v>6.3910116666760004</v>
      </c>
      <c r="AW67" s="11">
        <f t="shared" si="35"/>
        <v>2.852552262064</v>
      </c>
      <c r="AX67" s="11">
        <f t="shared" si="35"/>
        <v>0</v>
      </c>
      <c r="AY67" s="11">
        <f t="shared" si="35"/>
        <v>0</v>
      </c>
      <c r="AZ67" s="11">
        <f t="shared" si="35"/>
        <v>10.624451465042</v>
      </c>
      <c r="BA67" s="11">
        <f t="shared" si="35"/>
        <v>0</v>
      </c>
      <c r="BB67" s="11">
        <f t="shared" si="35"/>
        <v>0</v>
      </c>
      <c r="BC67" s="11">
        <f t="shared" si="35"/>
        <v>0</v>
      </c>
      <c r="BD67" s="11">
        <f t="shared" si="35"/>
        <v>0</v>
      </c>
      <c r="BE67" s="11">
        <f t="shared" si="35"/>
        <v>0</v>
      </c>
      <c r="BF67" s="11">
        <f t="shared" si="35"/>
        <v>2.5668258307530003</v>
      </c>
      <c r="BG67" s="11">
        <f t="shared" si="35"/>
        <v>0.52994078796799993</v>
      </c>
      <c r="BH67" s="11">
        <f t="shared" si="35"/>
        <v>0</v>
      </c>
      <c r="BI67" s="11">
        <f t="shared" si="35"/>
        <v>0</v>
      </c>
      <c r="BJ67" s="11">
        <f t="shared" si="35"/>
        <v>2.0366332728110002</v>
      </c>
      <c r="BK67" s="11">
        <f t="shared" si="35"/>
        <v>6645.5338508476689</v>
      </c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15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 ht="19.5" customHeight="1">
      <c r="A69" s="10" t="s">
        <v>54</v>
      </c>
      <c r="B69" s="10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4" t="s">
        <v>13</v>
      </c>
      <c r="B70" s="14" t="s">
        <v>55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4" t="s">
        <v>19</v>
      </c>
      <c r="C71" s="16">
        <v>0</v>
      </c>
      <c r="D71" s="16">
        <v>0</v>
      </c>
      <c r="E71" s="16">
        <v>0</v>
      </c>
      <c r="F71" s="16">
        <v>0</v>
      </c>
      <c r="G71" s="17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f>SUM(C71:BJ71)</f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16</v>
      </c>
      <c r="C72" s="11">
        <f t="shared" ref="C72:AH72" si="36">SUM(C71:C71)</f>
        <v>0</v>
      </c>
      <c r="D72" s="11">
        <f t="shared" si="36"/>
        <v>0</v>
      </c>
      <c r="E72" s="11">
        <f t="shared" si="36"/>
        <v>0</v>
      </c>
      <c r="F72" s="11">
        <f t="shared" si="36"/>
        <v>0</v>
      </c>
      <c r="G72" s="11">
        <f t="shared" si="36"/>
        <v>0</v>
      </c>
      <c r="H72" s="11">
        <f t="shared" si="36"/>
        <v>0</v>
      </c>
      <c r="I72" s="11">
        <f t="shared" si="36"/>
        <v>0</v>
      </c>
      <c r="J72" s="11">
        <f t="shared" si="36"/>
        <v>0</v>
      </c>
      <c r="K72" s="11">
        <f t="shared" si="36"/>
        <v>0</v>
      </c>
      <c r="L72" s="11">
        <f t="shared" si="36"/>
        <v>0</v>
      </c>
      <c r="M72" s="11">
        <f t="shared" si="36"/>
        <v>0</v>
      </c>
      <c r="N72" s="11">
        <f t="shared" si="36"/>
        <v>0</v>
      </c>
      <c r="O72" s="11">
        <f t="shared" si="36"/>
        <v>0</v>
      </c>
      <c r="P72" s="11">
        <f t="shared" si="36"/>
        <v>0</v>
      </c>
      <c r="Q72" s="11">
        <f t="shared" si="36"/>
        <v>0</v>
      </c>
      <c r="R72" s="11">
        <f t="shared" si="36"/>
        <v>0</v>
      </c>
      <c r="S72" s="11">
        <f t="shared" si="36"/>
        <v>0</v>
      </c>
      <c r="T72" s="11">
        <f t="shared" si="36"/>
        <v>0</v>
      </c>
      <c r="U72" s="11">
        <f t="shared" si="36"/>
        <v>0</v>
      </c>
      <c r="V72" s="11">
        <f t="shared" si="36"/>
        <v>0</v>
      </c>
      <c r="W72" s="11">
        <f t="shared" si="36"/>
        <v>0</v>
      </c>
      <c r="X72" s="11">
        <f t="shared" si="36"/>
        <v>0</v>
      </c>
      <c r="Y72" s="11">
        <f t="shared" si="36"/>
        <v>0</v>
      </c>
      <c r="Z72" s="11">
        <f t="shared" si="36"/>
        <v>0</v>
      </c>
      <c r="AA72" s="11">
        <f t="shared" si="36"/>
        <v>0</v>
      </c>
      <c r="AB72" s="11">
        <f t="shared" si="36"/>
        <v>0</v>
      </c>
      <c r="AC72" s="11">
        <f t="shared" si="36"/>
        <v>0</v>
      </c>
      <c r="AD72" s="11">
        <f t="shared" si="36"/>
        <v>0</v>
      </c>
      <c r="AE72" s="11">
        <f t="shared" si="36"/>
        <v>0</v>
      </c>
      <c r="AF72" s="11">
        <f t="shared" si="36"/>
        <v>0</v>
      </c>
      <c r="AG72" s="11">
        <f t="shared" si="36"/>
        <v>0</v>
      </c>
      <c r="AH72" s="11">
        <f t="shared" si="36"/>
        <v>0</v>
      </c>
      <c r="AI72" s="11">
        <f t="shared" ref="AI72:BN72" si="37">SUM(AI71:AI71)</f>
        <v>0</v>
      </c>
      <c r="AJ72" s="11">
        <f t="shared" si="37"/>
        <v>0</v>
      </c>
      <c r="AK72" s="11">
        <f t="shared" si="37"/>
        <v>0</v>
      </c>
      <c r="AL72" s="11">
        <f t="shared" si="37"/>
        <v>0</v>
      </c>
      <c r="AM72" s="11">
        <f t="shared" si="37"/>
        <v>0</v>
      </c>
      <c r="AN72" s="11">
        <f t="shared" si="37"/>
        <v>0</v>
      </c>
      <c r="AO72" s="11">
        <f t="shared" si="37"/>
        <v>0</v>
      </c>
      <c r="AP72" s="11">
        <f t="shared" si="37"/>
        <v>0</v>
      </c>
      <c r="AQ72" s="11">
        <f t="shared" si="37"/>
        <v>0</v>
      </c>
      <c r="AR72" s="11">
        <f t="shared" si="37"/>
        <v>0</v>
      </c>
      <c r="AS72" s="11">
        <f t="shared" si="37"/>
        <v>0</v>
      </c>
      <c r="AT72" s="11">
        <f t="shared" si="37"/>
        <v>0</v>
      </c>
      <c r="AU72" s="11">
        <f t="shared" si="37"/>
        <v>0</v>
      </c>
      <c r="AV72" s="11">
        <f t="shared" si="37"/>
        <v>0</v>
      </c>
      <c r="AW72" s="11">
        <f t="shared" si="37"/>
        <v>0</v>
      </c>
      <c r="AX72" s="11">
        <f t="shared" si="37"/>
        <v>0</v>
      </c>
      <c r="AY72" s="11">
        <f t="shared" si="37"/>
        <v>0</v>
      </c>
      <c r="AZ72" s="11">
        <f t="shared" si="37"/>
        <v>0</v>
      </c>
      <c r="BA72" s="11">
        <f t="shared" si="37"/>
        <v>0</v>
      </c>
      <c r="BB72" s="11">
        <f t="shared" si="37"/>
        <v>0</v>
      </c>
      <c r="BC72" s="11">
        <f t="shared" si="37"/>
        <v>0</v>
      </c>
      <c r="BD72" s="11">
        <f t="shared" si="37"/>
        <v>0</v>
      </c>
      <c r="BE72" s="11">
        <f t="shared" si="37"/>
        <v>0</v>
      </c>
      <c r="BF72" s="11">
        <f t="shared" si="37"/>
        <v>0</v>
      </c>
      <c r="BG72" s="11">
        <f t="shared" si="37"/>
        <v>0</v>
      </c>
      <c r="BH72" s="11">
        <f t="shared" si="37"/>
        <v>0</v>
      </c>
      <c r="BI72" s="11">
        <f t="shared" si="37"/>
        <v>0</v>
      </c>
      <c r="BJ72" s="11">
        <f t="shared" si="37"/>
        <v>0</v>
      </c>
      <c r="BK72" s="11">
        <f t="shared" si="37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15"/>
      <c r="B73" s="18" t="s">
        <v>56</v>
      </c>
      <c r="C73" s="11">
        <f t="shared" ref="C73:AH73" si="38">SUM(C71:C72)/2</f>
        <v>0</v>
      </c>
      <c r="D73" s="11">
        <f t="shared" si="38"/>
        <v>0</v>
      </c>
      <c r="E73" s="11">
        <f t="shared" si="38"/>
        <v>0</v>
      </c>
      <c r="F73" s="11">
        <f t="shared" si="38"/>
        <v>0</v>
      </c>
      <c r="G73" s="11">
        <f t="shared" si="38"/>
        <v>0</v>
      </c>
      <c r="H73" s="11">
        <f t="shared" si="38"/>
        <v>0</v>
      </c>
      <c r="I73" s="11">
        <f t="shared" si="38"/>
        <v>0</v>
      </c>
      <c r="J73" s="11">
        <f t="shared" si="38"/>
        <v>0</v>
      </c>
      <c r="K73" s="11">
        <f t="shared" si="38"/>
        <v>0</v>
      </c>
      <c r="L73" s="11">
        <f t="shared" si="38"/>
        <v>0</v>
      </c>
      <c r="M73" s="11">
        <f t="shared" si="38"/>
        <v>0</v>
      </c>
      <c r="N73" s="11">
        <f t="shared" si="38"/>
        <v>0</v>
      </c>
      <c r="O73" s="11">
        <f t="shared" si="38"/>
        <v>0</v>
      </c>
      <c r="P73" s="11">
        <f t="shared" si="38"/>
        <v>0</v>
      </c>
      <c r="Q73" s="11">
        <f t="shared" si="38"/>
        <v>0</v>
      </c>
      <c r="R73" s="11">
        <f t="shared" si="38"/>
        <v>0</v>
      </c>
      <c r="S73" s="11">
        <f t="shared" si="38"/>
        <v>0</v>
      </c>
      <c r="T73" s="11">
        <f t="shared" si="38"/>
        <v>0</v>
      </c>
      <c r="U73" s="11">
        <f t="shared" si="38"/>
        <v>0</v>
      </c>
      <c r="V73" s="11">
        <f t="shared" si="38"/>
        <v>0</v>
      </c>
      <c r="W73" s="11">
        <f t="shared" si="38"/>
        <v>0</v>
      </c>
      <c r="X73" s="11">
        <f t="shared" si="38"/>
        <v>0</v>
      </c>
      <c r="Y73" s="11">
        <f t="shared" si="38"/>
        <v>0</v>
      </c>
      <c r="Z73" s="11">
        <f t="shared" si="38"/>
        <v>0</v>
      </c>
      <c r="AA73" s="11">
        <f t="shared" si="38"/>
        <v>0</v>
      </c>
      <c r="AB73" s="11">
        <f t="shared" si="38"/>
        <v>0</v>
      </c>
      <c r="AC73" s="11">
        <f t="shared" si="38"/>
        <v>0</v>
      </c>
      <c r="AD73" s="11">
        <f t="shared" si="38"/>
        <v>0</v>
      </c>
      <c r="AE73" s="11">
        <f t="shared" si="38"/>
        <v>0</v>
      </c>
      <c r="AF73" s="11">
        <f t="shared" si="38"/>
        <v>0</v>
      </c>
      <c r="AG73" s="11">
        <f t="shared" si="38"/>
        <v>0</v>
      </c>
      <c r="AH73" s="11">
        <f t="shared" si="38"/>
        <v>0</v>
      </c>
      <c r="AI73" s="11">
        <f t="shared" ref="AI73:BN73" si="39">SUM(AI71:AI72)/2</f>
        <v>0</v>
      </c>
      <c r="AJ73" s="11">
        <f t="shared" si="39"/>
        <v>0</v>
      </c>
      <c r="AK73" s="11">
        <f t="shared" si="39"/>
        <v>0</v>
      </c>
      <c r="AL73" s="11">
        <f t="shared" si="39"/>
        <v>0</v>
      </c>
      <c r="AM73" s="11">
        <f t="shared" si="39"/>
        <v>0</v>
      </c>
      <c r="AN73" s="11">
        <f t="shared" si="39"/>
        <v>0</v>
      </c>
      <c r="AO73" s="11">
        <f t="shared" si="39"/>
        <v>0</v>
      </c>
      <c r="AP73" s="11">
        <f t="shared" si="39"/>
        <v>0</v>
      </c>
      <c r="AQ73" s="11">
        <f t="shared" si="39"/>
        <v>0</v>
      </c>
      <c r="AR73" s="11">
        <f t="shared" si="39"/>
        <v>0</v>
      </c>
      <c r="AS73" s="11">
        <f t="shared" si="39"/>
        <v>0</v>
      </c>
      <c r="AT73" s="11">
        <f t="shared" si="39"/>
        <v>0</v>
      </c>
      <c r="AU73" s="11">
        <f t="shared" si="39"/>
        <v>0</v>
      </c>
      <c r="AV73" s="11">
        <f t="shared" si="39"/>
        <v>0</v>
      </c>
      <c r="AW73" s="11">
        <f t="shared" si="39"/>
        <v>0</v>
      </c>
      <c r="AX73" s="11">
        <f t="shared" si="39"/>
        <v>0</v>
      </c>
      <c r="AY73" s="11">
        <f t="shared" si="39"/>
        <v>0</v>
      </c>
      <c r="AZ73" s="11">
        <f t="shared" si="39"/>
        <v>0</v>
      </c>
      <c r="BA73" s="11">
        <f t="shared" si="39"/>
        <v>0</v>
      </c>
      <c r="BB73" s="11">
        <f t="shared" si="39"/>
        <v>0</v>
      </c>
      <c r="BC73" s="11">
        <f t="shared" si="39"/>
        <v>0</v>
      </c>
      <c r="BD73" s="11">
        <f t="shared" si="39"/>
        <v>0</v>
      </c>
      <c r="BE73" s="11">
        <f t="shared" si="39"/>
        <v>0</v>
      </c>
      <c r="BF73" s="11">
        <f t="shared" si="39"/>
        <v>0</v>
      </c>
      <c r="BG73" s="11">
        <f t="shared" si="39"/>
        <v>0</v>
      </c>
      <c r="BH73" s="11">
        <f t="shared" si="39"/>
        <v>0</v>
      </c>
      <c r="BI73" s="11">
        <f t="shared" si="39"/>
        <v>0</v>
      </c>
      <c r="BJ73" s="11">
        <f t="shared" si="39"/>
        <v>0</v>
      </c>
      <c r="BK73" s="11">
        <f t="shared" si="39"/>
        <v>0</v>
      </c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7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9" t="s">
        <v>57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9" t="s">
        <v>59</v>
      </c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7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9" t="s">
        <v>63</v>
      </c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9" t="s">
        <v>65</v>
      </c>
      <c r="B79" s="37"/>
      <c r="C79" s="38"/>
      <c r="D79" s="38"/>
      <c r="E79" s="38"/>
      <c r="F79" s="38"/>
      <c r="G79" s="38"/>
      <c r="H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B80" s="37"/>
      <c r="C80" s="38"/>
      <c r="D80" s="38"/>
      <c r="E80" s="38"/>
      <c r="F80" s="38"/>
      <c r="G80" s="38"/>
      <c r="H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0" t="s">
        <v>58</v>
      </c>
      <c r="B81" s="37"/>
      <c r="C81" s="38"/>
      <c r="D81" s="38"/>
      <c r="E81" s="38"/>
      <c r="F81" s="38"/>
      <c r="G81" s="38"/>
      <c r="H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0" t="s">
        <v>60</v>
      </c>
      <c r="B82" s="37"/>
      <c r="C82" s="38"/>
      <c r="D82" s="38"/>
      <c r="E82" s="38"/>
      <c r="F82" s="38"/>
      <c r="G82" s="38"/>
      <c r="H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0" t="s">
        <v>61</v>
      </c>
      <c r="B83" s="37"/>
      <c r="C83" s="38"/>
      <c r="D83" s="38"/>
      <c r="E83" s="38"/>
      <c r="F83" s="38"/>
      <c r="G83" s="38"/>
      <c r="H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0" t="s">
        <v>62</v>
      </c>
      <c r="B84" s="37"/>
      <c r="C84" s="38"/>
      <c r="D84" s="38"/>
      <c r="E84" s="38"/>
      <c r="F84" s="38"/>
      <c r="G84" s="38"/>
      <c r="H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0" t="s">
        <v>64</v>
      </c>
      <c r="B85" s="37"/>
      <c r="C85" s="38"/>
      <c r="D85" s="38"/>
      <c r="E85" s="38"/>
      <c r="F85" s="38"/>
      <c r="G85" s="38"/>
      <c r="H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40" t="s">
        <v>66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8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7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7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7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7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spans="1:7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7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7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7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7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7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7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7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7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7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7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7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7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spans="1:6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M654" s="19"/>
      <c r="BN654" s="19"/>
    </row>
    <row r="656" spans="1:66">
      <c r="BK656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10" zoomScaleNormal="100" workbookViewId="0">
      <selection activeCell="B34" sqref="B34"/>
    </sheetView>
  </sheetViews>
  <sheetFormatPr defaultColWidth="9.140625" defaultRowHeight="15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3.41705E-3</v>
      </c>
      <c r="F4" s="28">
        <v>4.088642E-2</v>
      </c>
      <c r="G4" s="28">
        <v>0</v>
      </c>
      <c r="H4" s="28">
        <v>0</v>
      </c>
      <c r="I4" s="28">
        <v>0</v>
      </c>
      <c r="J4" s="28">
        <v>4.4303469999999998E-2</v>
      </c>
      <c r="K4" s="28">
        <v>0</v>
      </c>
    </row>
    <row r="5" spans="1:1023">
      <c r="A5" s="26">
        <v>2</v>
      </c>
      <c r="B5" s="29" t="s">
        <v>77</v>
      </c>
      <c r="C5" s="28">
        <v>0.35766522000000001</v>
      </c>
      <c r="D5" s="28">
        <v>0</v>
      </c>
      <c r="E5" s="28">
        <v>13.024794569999999</v>
      </c>
      <c r="F5" s="28">
        <v>26.311916159999999</v>
      </c>
      <c r="G5" s="28">
        <v>0</v>
      </c>
      <c r="H5" s="28">
        <v>0</v>
      </c>
      <c r="I5" s="28">
        <v>0</v>
      </c>
      <c r="J5" s="28">
        <v>39.694375950000001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0.23861251</v>
      </c>
      <c r="F6" s="28">
        <v>0.67555054000000003</v>
      </c>
      <c r="G6" s="28">
        <v>0</v>
      </c>
      <c r="H6" s="28">
        <v>0</v>
      </c>
      <c r="I6" s="28">
        <v>0</v>
      </c>
      <c r="J6" s="28">
        <v>0.91416304999999998</v>
      </c>
      <c r="K6" s="28">
        <v>0</v>
      </c>
    </row>
    <row r="7" spans="1:1023">
      <c r="A7" s="26">
        <v>4</v>
      </c>
      <c r="B7" s="29" t="s">
        <v>79</v>
      </c>
      <c r="C7" s="28">
        <v>9.9926299999999996E-2</v>
      </c>
      <c r="D7" s="28">
        <v>0</v>
      </c>
      <c r="E7" s="28">
        <v>5.1375007500000001</v>
      </c>
      <c r="F7" s="28">
        <v>2.7318254300000002</v>
      </c>
      <c r="G7" s="28">
        <v>0</v>
      </c>
      <c r="H7" s="28">
        <v>0</v>
      </c>
      <c r="I7" s="28">
        <v>0</v>
      </c>
      <c r="J7" s="28">
        <v>7.9692524799999997</v>
      </c>
      <c r="K7" s="28">
        <v>0</v>
      </c>
    </row>
    <row r="8" spans="1:1023">
      <c r="A8" s="26">
        <v>5</v>
      </c>
      <c r="B8" s="29" t="s">
        <v>80</v>
      </c>
      <c r="C8" s="28">
        <v>3.9756350000000003E-2</v>
      </c>
      <c r="D8" s="28">
        <v>0</v>
      </c>
      <c r="E8" s="28">
        <v>7.6167018400000002</v>
      </c>
      <c r="F8" s="28">
        <v>14.890157739999999</v>
      </c>
      <c r="G8" s="28">
        <v>0</v>
      </c>
      <c r="H8" s="28">
        <v>0</v>
      </c>
      <c r="I8" s="28">
        <v>0</v>
      </c>
      <c r="J8" s="28">
        <v>22.546615920000001</v>
      </c>
      <c r="K8" s="28">
        <v>0</v>
      </c>
    </row>
    <row r="9" spans="1:1023">
      <c r="A9" s="26">
        <v>6</v>
      </c>
      <c r="B9" s="29" t="s">
        <v>81</v>
      </c>
      <c r="C9" s="28">
        <v>6.3822760000000006E-2</v>
      </c>
      <c r="D9" s="28">
        <v>0</v>
      </c>
      <c r="E9" s="28">
        <v>8.2417121600000005</v>
      </c>
      <c r="F9" s="28">
        <v>7.8367437200000003</v>
      </c>
      <c r="G9" s="28">
        <v>0</v>
      </c>
      <c r="H9" s="28">
        <v>0</v>
      </c>
      <c r="I9" s="28">
        <v>0</v>
      </c>
      <c r="J9" s="28">
        <v>16.142278640000001</v>
      </c>
      <c r="K9" s="28">
        <v>0</v>
      </c>
    </row>
    <row r="10" spans="1:1023">
      <c r="A10" s="26">
        <v>7</v>
      </c>
      <c r="B10" s="29" t="s">
        <v>82</v>
      </c>
      <c r="C10" s="28">
        <v>0.46891052999999999</v>
      </c>
      <c r="D10" s="28">
        <v>0</v>
      </c>
      <c r="E10" s="28">
        <v>21.888282709999999</v>
      </c>
      <c r="F10" s="28">
        <v>35.683928960000003</v>
      </c>
      <c r="G10" s="28">
        <v>0</v>
      </c>
      <c r="H10" s="28">
        <v>0</v>
      </c>
      <c r="I10" s="28">
        <v>0</v>
      </c>
      <c r="J10" s="28">
        <v>58.041122209999997</v>
      </c>
      <c r="K10" s="28">
        <v>0</v>
      </c>
    </row>
    <row r="11" spans="1:1023">
      <c r="A11" s="26">
        <v>8</v>
      </c>
      <c r="B11" s="27" t="s">
        <v>83</v>
      </c>
      <c r="C11" s="28">
        <v>0</v>
      </c>
      <c r="D11" s="28">
        <v>0</v>
      </c>
      <c r="E11" s="28">
        <v>0.91664482000000003</v>
      </c>
      <c r="F11" s="28">
        <v>3.9949440300000001</v>
      </c>
      <c r="G11" s="28">
        <v>0</v>
      </c>
      <c r="H11" s="28">
        <v>0</v>
      </c>
      <c r="I11" s="28">
        <v>0</v>
      </c>
      <c r="J11" s="28">
        <v>4.9115888500000002</v>
      </c>
      <c r="K11" s="28">
        <v>0</v>
      </c>
    </row>
    <row r="12" spans="1:1023">
      <c r="A12" s="26">
        <v>9</v>
      </c>
      <c r="B12" s="27" t="s">
        <v>84</v>
      </c>
      <c r="C12" s="28">
        <v>0</v>
      </c>
      <c r="D12" s="28">
        <v>0</v>
      </c>
      <c r="E12" s="28">
        <v>3.0484310000000001E-2</v>
      </c>
      <c r="F12" s="28">
        <v>6.9474510000000003E-2</v>
      </c>
      <c r="G12" s="28">
        <v>0</v>
      </c>
      <c r="H12" s="28">
        <v>0</v>
      </c>
      <c r="I12" s="28">
        <v>0</v>
      </c>
      <c r="J12" s="28">
        <v>9.9958820000000004E-2</v>
      </c>
      <c r="K12" s="28">
        <v>0</v>
      </c>
    </row>
    <row r="13" spans="1:1023">
      <c r="A13" s="26">
        <v>10</v>
      </c>
      <c r="B13" s="29" t="s">
        <v>85</v>
      </c>
      <c r="C13" s="28">
        <v>5.0912970000000002E-2</v>
      </c>
      <c r="D13" s="28">
        <v>0</v>
      </c>
      <c r="E13" s="28">
        <v>17.781731260000001</v>
      </c>
      <c r="F13" s="28">
        <v>17.223380720000002</v>
      </c>
      <c r="G13" s="28">
        <v>0</v>
      </c>
      <c r="H13" s="28">
        <v>0</v>
      </c>
      <c r="I13" s="28">
        <v>0</v>
      </c>
      <c r="J13" s="28">
        <v>35.056024950000001</v>
      </c>
      <c r="K13" s="28">
        <v>0</v>
      </c>
    </row>
    <row r="14" spans="1:1023">
      <c r="A14" s="26">
        <v>11</v>
      </c>
      <c r="B14" s="29" t="s">
        <v>86</v>
      </c>
      <c r="C14" s="28">
        <v>170.01941575999999</v>
      </c>
      <c r="D14" s="28">
        <v>0</v>
      </c>
      <c r="E14" s="28">
        <v>932.94573978999995</v>
      </c>
      <c r="F14" s="28">
        <v>1635.35486264</v>
      </c>
      <c r="G14" s="28">
        <v>0</v>
      </c>
      <c r="H14" s="28">
        <v>0</v>
      </c>
      <c r="I14" s="28">
        <v>0</v>
      </c>
      <c r="J14" s="28">
        <v>2738.3200181900002</v>
      </c>
      <c r="K14" s="28">
        <v>0</v>
      </c>
    </row>
    <row r="15" spans="1:1023">
      <c r="A15" s="26">
        <v>12</v>
      </c>
      <c r="B15" s="29" t="s">
        <v>87</v>
      </c>
      <c r="C15" s="28">
        <v>4.3526580000000002E-2</v>
      </c>
      <c r="D15" s="28">
        <v>0</v>
      </c>
      <c r="E15" s="28">
        <v>33.12266039</v>
      </c>
      <c r="F15" s="28">
        <v>42.214522680000002</v>
      </c>
      <c r="G15" s="28">
        <v>0</v>
      </c>
      <c r="H15" s="28">
        <v>0</v>
      </c>
      <c r="I15" s="28">
        <v>0</v>
      </c>
      <c r="J15" s="28">
        <v>75.38070965</v>
      </c>
      <c r="K15" s="28">
        <v>0</v>
      </c>
    </row>
    <row r="16" spans="1:1023">
      <c r="A16" s="26">
        <v>13</v>
      </c>
      <c r="B16" s="29" t="s">
        <v>88</v>
      </c>
      <c r="C16" s="28">
        <v>0</v>
      </c>
      <c r="D16" s="28">
        <v>0</v>
      </c>
      <c r="E16" s="28">
        <v>3.5607878400000001</v>
      </c>
      <c r="F16" s="28">
        <v>4.2633652099999999</v>
      </c>
      <c r="G16" s="28">
        <v>0</v>
      </c>
      <c r="H16" s="28">
        <v>0</v>
      </c>
      <c r="I16" s="28">
        <v>0</v>
      </c>
      <c r="J16" s="28">
        <v>7.8241530499999996</v>
      </c>
      <c r="K16" s="28">
        <v>0</v>
      </c>
    </row>
    <row r="17" spans="1:11">
      <c r="A17" s="26">
        <v>14</v>
      </c>
      <c r="B17" s="29" t="s">
        <v>89</v>
      </c>
      <c r="C17" s="28">
        <v>0</v>
      </c>
      <c r="D17" s="28">
        <v>0</v>
      </c>
      <c r="E17" s="28">
        <v>1.1738742499999999</v>
      </c>
      <c r="F17" s="28">
        <v>1.4951202400000001</v>
      </c>
      <c r="G17" s="28">
        <v>0</v>
      </c>
      <c r="H17" s="28">
        <v>0</v>
      </c>
      <c r="I17" s="28">
        <v>0</v>
      </c>
      <c r="J17" s="28">
        <v>2.6689945000000002</v>
      </c>
      <c r="K17" s="28">
        <v>0</v>
      </c>
    </row>
    <row r="18" spans="1:11">
      <c r="A18" s="26">
        <v>15</v>
      </c>
      <c r="B18" s="29" t="s">
        <v>90</v>
      </c>
      <c r="C18" s="28">
        <v>0.11332194</v>
      </c>
      <c r="D18" s="28">
        <v>0</v>
      </c>
      <c r="E18" s="28">
        <v>35.051469019999999</v>
      </c>
      <c r="F18" s="28">
        <v>53.060390669999997</v>
      </c>
      <c r="G18" s="28">
        <v>0</v>
      </c>
      <c r="H18" s="28">
        <v>0</v>
      </c>
      <c r="I18" s="28">
        <v>0</v>
      </c>
      <c r="J18" s="28">
        <v>88.225181629999994</v>
      </c>
      <c r="K18" s="28">
        <v>0</v>
      </c>
    </row>
    <row r="19" spans="1:11">
      <c r="A19" s="26">
        <v>16</v>
      </c>
      <c r="B19" s="29" t="s">
        <v>91</v>
      </c>
      <c r="C19" s="28">
        <v>0.97053942000000004</v>
      </c>
      <c r="D19" s="28">
        <v>0</v>
      </c>
      <c r="E19" s="28">
        <v>67.545599949999996</v>
      </c>
      <c r="F19" s="28">
        <v>93.234609719999995</v>
      </c>
      <c r="G19" s="28">
        <v>0</v>
      </c>
      <c r="H19" s="28">
        <v>0</v>
      </c>
      <c r="I19" s="28">
        <v>0</v>
      </c>
      <c r="J19" s="28">
        <v>161.75074910000001</v>
      </c>
      <c r="K19" s="28">
        <v>0</v>
      </c>
    </row>
    <row r="20" spans="1:11">
      <c r="A20" s="26">
        <v>17</v>
      </c>
      <c r="B20" s="29" t="s">
        <v>92</v>
      </c>
      <c r="C20" s="28">
        <v>0.14091081999999999</v>
      </c>
      <c r="D20" s="28">
        <v>0</v>
      </c>
      <c r="E20" s="28">
        <v>3.3195532800000001</v>
      </c>
      <c r="F20" s="28">
        <v>6.9149051899999998</v>
      </c>
      <c r="G20" s="28">
        <v>0</v>
      </c>
      <c r="H20" s="28">
        <v>0</v>
      </c>
      <c r="I20" s="28">
        <v>0</v>
      </c>
      <c r="J20" s="28">
        <v>10.37536929</v>
      </c>
      <c r="K20" s="28">
        <v>0</v>
      </c>
    </row>
    <row r="21" spans="1:11">
      <c r="A21" s="26">
        <v>18</v>
      </c>
      <c r="B21" s="27" t="s">
        <v>93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>
      <c r="A22" s="26">
        <v>19</v>
      </c>
      <c r="B22" s="29" t="s">
        <v>94</v>
      </c>
      <c r="C22" s="28">
        <v>0.63772289999999998</v>
      </c>
      <c r="D22" s="28">
        <v>0</v>
      </c>
      <c r="E22" s="28">
        <v>69.270967690000006</v>
      </c>
      <c r="F22" s="28">
        <v>116.81996846</v>
      </c>
      <c r="G22" s="28">
        <v>0</v>
      </c>
      <c r="H22" s="28">
        <v>0</v>
      </c>
      <c r="I22" s="28">
        <v>0</v>
      </c>
      <c r="J22" s="28">
        <v>186.72865906000001</v>
      </c>
      <c r="K22" s="28">
        <v>0</v>
      </c>
    </row>
    <row r="23" spans="1:11">
      <c r="A23" s="26">
        <v>20</v>
      </c>
      <c r="B23" s="29" t="s">
        <v>95</v>
      </c>
      <c r="C23" s="28">
        <v>22.69222014</v>
      </c>
      <c r="D23" s="28">
        <v>0</v>
      </c>
      <c r="E23" s="28">
        <v>628.12897433000001</v>
      </c>
      <c r="F23" s="28">
        <v>1307.30540754</v>
      </c>
      <c r="G23" s="28">
        <v>0</v>
      </c>
      <c r="H23" s="28">
        <v>0</v>
      </c>
      <c r="I23" s="28">
        <v>0</v>
      </c>
      <c r="J23" s="28">
        <v>1958.1266020099999</v>
      </c>
      <c r="K23" s="28">
        <v>0</v>
      </c>
    </row>
    <row r="24" spans="1:11">
      <c r="A24" s="26">
        <v>21</v>
      </c>
      <c r="B24" s="27" t="s">
        <v>96</v>
      </c>
      <c r="C24" s="28">
        <v>0</v>
      </c>
      <c r="D24" s="28">
        <v>0</v>
      </c>
      <c r="E24" s="28">
        <v>3.9901730000000003E-2</v>
      </c>
      <c r="F24" s="28">
        <v>3.8566999999999997E-2</v>
      </c>
      <c r="G24" s="28">
        <v>0</v>
      </c>
      <c r="H24" s="28">
        <v>0</v>
      </c>
      <c r="I24" s="28">
        <v>0</v>
      </c>
      <c r="J24" s="28">
        <v>7.846873E-2</v>
      </c>
      <c r="K24" s="28">
        <v>0</v>
      </c>
    </row>
    <row r="25" spans="1:11">
      <c r="A25" s="26">
        <v>22</v>
      </c>
      <c r="B25" s="29" t="s">
        <v>97</v>
      </c>
      <c r="C25" s="28">
        <v>0</v>
      </c>
      <c r="D25" s="28">
        <v>0</v>
      </c>
      <c r="E25" s="28">
        <v>0.30896329</v>
      </c>
      <c r="F25" s="28">
        <v>0.32811147000000002</v>
      </c>
      <c r="G25" s="28">
        <v>0</v>
      </c>
      <c r="H25" s="28">
        <v>0</v>
      </c>
      <c r="I25" s="28">
        <v>0</v>
      </c>
      <c r="J25" s="28">
        <v>0.63707475000000002</v>
      </c>
      <c r="K25" s="28">
        <v>0</v>
      </c>
    </row>
    <row r="26" spans="1:11">
      <c r="A26" s="26">
        <v>23</v>
      </c>
      <c r="B26" s="27" t="s">
        <v>98</v>
      </c>
      <c r="C26" s="28">
        <v>0</v>
      </c>
      <c r="D26" s="28">
        <v>0</v>
      </c>
      <c r="E26" s="28">
        <v>4.0410000000000001E-5</v>
      </c>
      <c r="F26" s="28">
        <v>7.1215999999999998E-4</v>
      </c>
      <c r="G26" s="28">
        <v>0</v>
      </c>
      <c r="H26" s="28">
        <v>0</v>
      </c>
      <c r="I26" s="28">
        <v>0</v>
      </c>
      <c r="J26" s="28">
        <v>7.5255999999999999E-4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5.3038509999999997E-2</v>
      </c>
      <c r="F27" s="28">
        <v>5.4230399999999996E-3</v>
      </c>
      <c r="G27" s="28">
        <v>0</v>
      </c>
      <c r="H27" s="28">
        <v>0</v>
      </c>
      <c r="I27" s="28">
        <v>0</v>
      </c>
      <c r="J27" s="28">
        <v>5.8461550000000001E-2</v>
      </c>
      <c r="K27" s="28">
        <v>0</v>
      </c>
    </row>
    <row r="28" spans="1:11">
      <c r="A28" s="26">
        <v>25</v>
      </c>
      <c r="B28" s="29" t="s">
        <v>100</v>
      </c>
      <c r="C28" s="28">
        <v>0.71771894999999997</v>
      </c>
      <c r="D28" s="28">
        <v>0</v>
      </c>
      <c r="E28" s="28">
        <v>41.80428569</v>
      </c>
      <c r="F28" s="28">
        <v>94.853847270000003</v>
      </c>
      <c r="G28" s="28">
        <v>0</v>
      </c>
      <c r="H28" s="28">
        <v>0</v>
      </c>
      <c r="I28" s="28">
        <v>0</v>
      </c>
      <c r="J28" s="28">
        <v>137.37585190999999</v>
      </c>
      <c r="K28" s="28">
        <v>0</v>
      </c>
    </row>
    <row r="29" spans="1:11">
      <c r="A29" s="26">
        <v>26</v>
      </c>
      <c r="B29" s="29" t="s">
        <v>101</v>
      </c>
      <c r="C29" s="28">
        <v>9.804475E-2</v>
      </c>
      <c r="D29" s="28">
        <v>0</v>
      </c>
      <c r="E29" s="28">
        <v>20.152656019999998</v>
      </c>
      <c r="F29" s="28">
        <v>44.71649077</v>
      </c>
      <c r="G29" s="28">
        <v>0</v>
      </c>
      <c r="H29" s="28">
        <v>0</v>
      </c>
      <c r="I29" s="28">
        <v>0</v>
      </c>
      <c r="J29" s="28">
        <v>64.967191549999995</v>
      </c>
      <c r="K29" s="28">
        <v>0</v>
      </c>
    </row>
    <row r="30" spans="1:11">
      <c r="A30" s="26">
        <v>27</v>
      </c>
      <c r="B30" s="29" t="s">
        <v>102</v>
      </c>
      <c r="C30" s="28">
        <v>0.32683539</v>
      </c>
      <c r="D30" s="28">
        <v>0</v>
      </c>
      <c r="E30" s="28">
        <v>40.172225730000001</v>
      </c>
      <c r="F30" s="28">
        <v>88.371747679999999</v>
      </c>
      <c r="G30" s="28">
        <v>0</v>
      </c>
      <c r="H30" s="28">
        <v>0</v>
      </c>
      <c r="I30" s="28">
        <v>0</v>
      </c>
      <c r="J30" s="28">
        <v>128.87080881</v>
      </c>
      <c r="K30" s="28">
        <v>0</v>
      </c>
    </row>
    <row r="31" spans="1:11">
      <c r="A31" s="26">
        <v>28</v>
      </c>
      <c r="B31" s="29" t="s">
        <v>103</v>
      </c>
      <c r="C31" s="28">
        <v>0</v>
      </c>
      <c r="D31" s="28">
        <v>0</v>
      </c>
      <c r="E31" s="28">
        <v>0.23100747999999999</v>
      </c>
      <c r="F31" s="28">
        <v>0.13268721999999999</v>
      </c>
      <c r="G31" s="28">
        <v>0</v>
      </c>
      <c r="H31" s="28">
        <v>0</v>
      </c>
      <c r="I31" s="28">
        <v>0</v>
      </c>
      <c r="J31" s="28">
        <v>0.36369469999999998</v>
      </c>
      <c r="K31" s="28">
        <v>0</v>
      </c>
    </row>
    <row r="32" spans="1:11">
      <c r="A32" s="26">
        <v>29</v>
      </c>
      <c r="B32" s="29" t="s">
        <v>104</v>
      </c>
      <c r="C32" s="28">
        <v>0.26099055999999998</v>
      </c>
      <c r="D32" s="28">
        <v>0</v>
      </c>
      <c r="E32" s="28">
        <v>20.778468010000001</v>
      </c>
      <c r="F32" s="28">
        <v>29.62785362</v>
      </c>
      <c r="G32" s="28">
        <v>0</v>
      </c>
      <c r="H32" s="28">
        <v>0</v>
      </c>
      <c r="I32" s="28">
        <v>0</v>
      </c>
      <c r="J32" s="28">
        <v>50.667312189999997</v>
      </c>
      <c r="K32" s="28">
        <v>0</v>
      </c>
    </row>
    <row r="33" spans="1:14">
      <c r="A33" s="26">
        <v>30</v>
      </c>
      <c r="B33" s="29" t="s">
        <v>105</v>
      </c>
      <c r="C33" s="28">
        <v>4.91597595</v>
      </c>
      <c r="D33" s="28">
        <v>0</v>
      </c>
      <c r="E33" s="28">
        <v>22.396207199999999</v>
      </c>
      <c r="F33" s="28">
        <v>31.172845079999998</v>
      </c>
      <c r="G33" s="28">
        <v>0</v>
      </c>
      <c r="H33" s="28">
        <v>0</v>
      </c>
      <c r="I33" s="28">
        <v>0</v>
      </c>
      <c r="J33" s="28">
        <v>58.485028229999998</v>
      </c>
      <c r="K33" s="28">
        <v>0</v>
      </c>
    </row>
    <row r="34" spans="1:14">
      <c r="A34" s="26">
        <v>31</v>
      </c>
      <c r="B34" s="27" t="s">
        <v>106</v>
      </c>
      <c r="C34" s="28">
        <v>0</v>
      </c>
      <c r="D34" s="28">
        <v>0</v>
      </c>
      <c r="E34" s="28">
        <v>0.24714061000000001</v>
      </c>
      <c r="F34" s="28">
        <v>2.628964E-2</v>
      </c>
      <c r="G34" s="28">
        <v>0</v>
      </c>
      <c r="H34" s="28">
        <v>0</v>
      </c>
      <c r="I34" s="28">
        <v>0</v>
      </c>
      <c r="J34" s="28">
        <v>0.27343024999999999</v>
      </c>
      <c r="K34" s="28">
        <v>0</v>
      </c>
    </row>
    <row r="35" spans="1:14">
      <c r="A35" s="26">
        <v>32</v>
      </c>
      <c r="B35" s="29" t="s">
        <v>107</v>
      </c>
      <c r="C35" s="28">
        <v>0.42017908999999998</v>
      </c>
      <c r="D35" s="28">
        <v>0</v>
      </c>
      <c r="E35" s="28">
        <v>33.578099780000002</v>
      </c>
      <c r="F35" s="28">
        <v>35.122449119999999</v>
      </c>
      <c r="G35" s="28">
        <v>0</v>
      </c>
      <c r="H35" s="28">
        <v>0</v>
      </c>
      <c r="I35" s="28">
        <v>0</v>
      </c>
      <c r="J35" s="28">
        <v>69.120727990000006</v>
      </c>
      <c r="K35" s="28">
        <v>0</v>
      </c>
    </row>
    <row r="36" spans="1:14">
      <c r="A36" s="26">
        <v>33</v>
      </c>
      <c r="B36" s="29" t="s">
        <v>108</v>
      </c>
      <c r="C36" s="28">
        <v>0.28578056000000002</v>
      </c>
      <c r="D36" s="28">
        <v>0</v>
      </c>
      <c r="E36" s="28">
        <v>34.492348159999999</v>
      </c>
      <c r="F36" s="28">
        <v>84.648594200000005</v>
      </c>
      <c r="G36" s="28">
        <v>0</v>
      </c>
      <c r="H36" s="28">
        <v>0</v>
      </c>
      <c r="I36" s="28">
        <v>0</v>
      </c>
      <c r="J36" s="28">
        <v>119.42672292</v>
      </c>
      <c r="K36" s="28">
        <v>0</v>
      </c>
    </row>
    <row r="37" spans="1:14">
      <c r="A37" s="26">
        <v>34</v>
      </c>
      <c r="B37" s="29" t="s">
        <v>109</v>
      </c>
      <c r="C37" s="28">
        <v>0</v>
      </c>
      <c r="D37" s="28">
        <v>0</v>
      </c>
      <c r="E37" s="28">
        <v>0.42893657000000002</v>
      </c>
      <c r="F37" s="28">
        <v>0.60199712999999999</v>
      </c>
      <c r="G37" s="28">
        <v>0</v>
      </c>
      <c r="H37" s="28">
        <v>0</v>
      </c>
      <c r="I37" s="28">
        <v>0</v>
      </c>
      <c r="J37" s="28">
        <v>1.0309337000000001</v>
      </c>
      <c r="K37" s="28">
        <v>0</v>
      </c>
    </row>
    <row r="38" spans="1:14">
      <c r="A38" s="26">
        <v>35</v>
      </c>
      <c r="B38" s="29" t="s">
        <v>110</v>
      </c>
      <c r="C38" s="28">
        <v>0.40260420000000002</v>
      </c>
      <c r="D38" s="28">
        <v>0</v>
      </c>
      <c r="E38" s="28">
        <v>62.969444979999999</v>
      </c>
      <c r="F38" s="28">
        <v>111.33058004</v>
      </c>
      <c r="G38" s="28">
        <v>0</v>
      </c>
      <c r="H38" s="28">
        <v>0</v>
      </c>
      <c r="I38" s="28">
        <v>0</v>
      </c>
      <c r="J38" s="28">
        <v>174.70262922000001</v>
      </c>
      <c r="K38" s="28">
        <v>0</v>
      </c>
    </row>
    <row r="39" spans="1:14">
      <c r="A39" s="26">
        <v>36</v>
      </c>
      <c r="B39" s="29" t="s">
        <v>111</v>
      </c>
      <c r="C39" s="28">
        <v>1.5819440000000001E-2</v>
      </c>
      <c r="D39" s="28">
        <v>0</v>
      </c>
      <c r="E39" s="28">
        <v>4.9896466799999999</v>
      </c>
      <c r="F39" s="28">
        <v>8.8652139200000004</v>
      </c>
      <c r="G39" s="28">
        <v>0</v>
      </c>
      <c r="H39" s="28">
        <v>0</v>
      </c>
      <c r="I39" s="28">
        <v>0</v>
      </c>
      <c r="J39" s="28">
        <v>13.87068004</v>
      </c>
      <c r="K39" s="28">
        <v>0</v>
      </c>
    </row>
    <row r="40" spans="1:14">
      <c r="A40" s="26">
        <v>37</v>
      </c>
      <c r="B40" s="29" t="s">
        <v>112</v>
      </c>
      <c r="C40" s="28">
        <v>2.46092032</v>
      </c>
      <c r="D40" s="28">
        <v>0</v>
      </c>
      <c r="E40" s="28">
        <v>131.41352904999999</v>
      </c>
      <c r="F40" s="28">
        <v>276.90951154999999</v>
      </c>
      <c r="G40" s="28">
        <v>0</v>
      </c>
      <c r="H40" s="28">
        <v>0</v>
      </c>
      <c r="I40" s="28">
        <v>0</v>
      </c>
      <c r="J40" s="28">
        <v>410.78396092000003</v>
      </c>
      <c r="K40" s="28">
        <v>0</v>
      </c>
    </row>
    <row r="41" spans="1:14">
      <c r="A41" s="26"/>
      <c r="B41" s="29"/>
      <c r="C41" s="30"/>
      <c r="D41" s="31"/>
      <c r="E41" s="32"/>
      <c r="F41" s="31"/>
      <c r="G41" s="31"/>
      <c r="H41" s="31"/>
      <c r="I41" s="31"/>
      <c r="J41" s="31"/>
      <c r="K41" s="33"/>
    </row>
    <row r="42" spans="1:14" ht="15" customHeight="1">
      <c r="A42" s="1" t="s">
        <v>74</v>
      </c>
      <c r="B42" s="1" t="s">
        <v>74</v>
      </c>
      <c r="C42" s="34">
        <v>205.60352090999999</v>
      </c>
      <c r="D42" s="34">
        <v>0</v>
      </c>
      <c r="E42" s="34">
        <v>2263.0554484300001</v>
      </c>
      <c r="F42" s="34">
        <v>4176.8748815099998</v>
      </c>
      <c r="G42" s="34">
        <v>0</v>
      </c>
      <c r="H42" s="34">
        <v>0</v>
      </c>
      <c r="I42" s="34">
        <v>0</v>
      </c>
      <c r="J42" s="34">
        <v>6645.5338508499999</v>
      </c>
      <c r="K42" s="34">
        <v>0</v>
      </c>
    </row>
    <row r="43" spans="1:14">
      <c r="A43" s="20" t="s">
        <v>113</v>
      </c>
    </row>
    <row r="45" spans="1:14">
      <c r="C45" s="35"/>
    </row>
    <row r="46" spans="1:14">
      <c r="J46" s="36"/>
      <c r="N46" s="36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2024-09-06T05:48:57Z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